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4400" windowHeight="6490"/>
  </bookViews>
  <sheets>
    <sheet name="Overview" sheetId="1" r:id="rId1"/>
    <sheet name="Types" sheetId="2" r:id="rId2"/>
    <sheet name="Compound" sheetId="3" r:id="rId3"/>
  </sheets>
  <definedNames>
    <definedName name="string">#NAME?</definedName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  <definedName name="_xlnm.Print_Area" localSheetId="2">#REF!</definedName>
    <definedName name="_xlnm.Sheet_Title" localSheetId="2">"Compound"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<sst xmlns="http://schemas.openxmlformats.org/spreadsheetml/2006/main" uniqueCount="14" count="14">
  <si>
    <t>Types</t>
  </si>
  <si>
    <t>Compound</t>
  </si>
  <si>
    <t>Pass:</t>
  </si>
  <si>
    <t>Fail:</t>
  </si>
  <si>
    <t>Value</t>
  </si>
  <si>
    <t>String</t>
  </si>
  <si>
    <t>AVERAGEIF</t>
  </si>
  <si>
    <t>SUMIF</t>
  </si>
  <si>
    <t>AVERAGEIFS</t>
  </si>
  <si>
    <t>MINIFS</t>
  </si>
  <si>
    <t>MAXIFS</t>
  </si>
  <si>
    <t>SUMIFS</t>
  </si>
  <si>
    <t>Selector1</t>
  </si>
  <si>
    <t>Selector2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</si>
</sst>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</fills>
  <borders count="7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3" borderId="4" numFmtId="0" xfId="0">
      <alignment horizontal="general" vertical="bottom" wrapText="0" shrinkToFit="0" textRotation="0" indent="0"/>
    </xf>
    <xf applyAlignment="1" applyBorder="1" applyFont="1" applyFill="1" applyNumberFormat="1" fontId="0" fillId="3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>
      <selection activeCell="A3" sqref="A3:XFD3"/>
    </sheetView>
  </sheetViews>
  <sheetFormatPr defaultRowHeight="12.75"/>
  <cols>
    <col min="1" max="3" style="0" width="15.999038461538463" customWidth="1"/>
    <col min="4" max="16384" style="0" width="9.142307692307693"/>
  </cols>
  <sheetData>
    <row r="1" spans="1:3" ht="15">
      <c r="B1" s="1" t="inlineStr">
        <is>
          <t>Pass</t>
        </is>
      </c>
      <c r="C1" s="1" t="inlineStr">
        <is>
          <t>Fail</t>
        </is>
      </c>
    </row>
    <row r="2" spans="1:3" ht="15">
      <c r="A2" s="2" t="s">
        <v>0</v>
      </c>
      <c r="B2">
        <f>Types!B1</f>
        <v>2</v>
      </c>
      <c r="C2" s="3">
        <f>Types!B2</f>
        <v>12</v>
      </c>
    </row>
    <row r="3" spans="1:3" ht="15">
      <c r="A3" s="2" t="s">
        <v>1</v>
      </c>
      <c r="B3">
        <f>Compound!B1</f>
        <v>0</v>
      </c>
      <c r="C3" s="3">
        <f>Compound!B2</f>
        <v>2</v>
      </c>
    </row>
    <row r="4" spans="1:3" ht="15"/>
    <row r="5" spans="1:3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2"/>
  <sheetViews>
    <sheetView workbookViewId="0">
      <selection activeCell="D15" sqref="D15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4" t="s">
        <v>2</v>
      </c>
      <c r="B1">
        <f t="array" ref="B1">SUM(0+D$15:D$9984)</f>
        <v>2</v>
      </c>
    </row>
    <row r="2" spans="1:5" ht="15">
      <c r="A2" s="4" t="s">
        <v>3</v>
      </c>
      <c r="B2" s="3">
        <f t="array" ref="B2">SUM(0+ISLOGICAL(D$15:D$10010))-B1</f>
        <v>12</v>
      </c>
    </row>
    <row r="4" spans="1:5" ht="15">
      <c r="A4" s="5" t="inlineStr">
        <is>
          <t>Type</t>
        </is>
      </c>
      <c r="B4" s="5" t="inlineStr">
        <is>
          <t>Selector</t>
        </is>
      </c>
      <c r="C4" s="5" t="s">
        <v>4</v>
      </c>
    </row>
    <row r="5" spans="1:5">
      <c r="A5" s="6" t="inlineStr">
        <is>
          <t>Integer</t>
        </is>
      </c>
      <c r="B5" s="6">
        <v>1</v>
      </c>
      <c r="C5" s="6">
        <v>1</v>
      </c>
    </row>
    <row r="6" spans="1:5">
      <c r="A6" s="6" t="inlineStr">
        <is>
          <t>Float</t>
        </is>
      </c>
      <c r="B6" s="6">
        <v>2</v>
      </c>
      <c r="C6" s="6">
        <v>2</v>
      </c>
    </row>
    <row r="7" spans="1:5">
      <c r="A7" s="6" t="s">
        <v>5</v>
      </c>
      <c r="B7" s="6">
        <v>3</v>
      </c>
      <c r="C7" s="6" t="inlineStr">
        <is>
          <t>4</t>
        </is>
      </c>
    </row>
    <row r="8" spans="1:5">
      <c r="A8" s="6" t="s">
        <v>5</v>
      </c>
      <c r="B8" s="6">
        <v>4</v>
      </c>
      <c r="C8" s="6" t="inlineStr">
        <is>
          <t>xyz</t>
        </is>
      </c>
    </row>
    <row r="9" spans="1:5">
      <c r="A9" s="6" t="inlineStr">
        <is>
          <t>Error</t>
        </is>
      </c>
      <c r="B9" s="6">
        <v>5</v>
      </c>
      <c r="C9" s="6" t="e">
        <f>1/0</f>
        <v>#DIV/0!</v>
      </c>
    </row>
    <row r="10" spans="1:5">
      <c r="A10" s="6" t="inlineStr">
        <is>
          <t>Boolean</t>
        </is>
      </c>
      <c r="B10" s="6">
        <v>6</v>
      </c>
      <c r="C10" s="6" t="b">
        <v>1</v>
      </c>
    </row>
    <row r="11" spans="1:5">
      <c r="A11" s="6" t="inlineStr">
        <is>
          <t>Blank</t>
        </is>
      </c>
      <c r="B11" s="6">
        <v>7</v>
      </c>
      <c r="C11" s="6"/>
    </row>
    <row r="12" spans="1:5" ht="15"/>
    <row r="15" spans="1:5" ht="15">
      <c r="A15" t="inlineStr">
        <is>
          <t>COUNTIF</t>
        </is>
      </c>
      <c r="B15">
        <f>COUNTIF($C$5:$C$11,"&gt;=0")</f>
        <v>3</v>
      </c>
      <c r="C15">
        <v>2</v>
      </c>
      <c r="D15" t="b">
        <f>IFERROR(ERROR.TYPE(B15)=ERROR.TYPE(C15),IFERROR(B15=C15,FALSE))</f>
        <v>0</v>
      </c>
      <c r="E15" t="inlineStr">
        <is>
          <t>COUNTIF picks up only numbers</t>
        </is>
      </c>
    </row>
    <row r="16" spans="1:5">
      <c r="A16" t="inlineStr">
        <is>
          <t>COUNTIFS</t>
        </is>
      </c>
      <c r="B16" t="e">
        <f>COUNTIFS($C$5:$C$11,"&gt;=0")</f>
        <v>#NAME?</v>
      </c>
      <c r="C16">
        <v>2</v>
      </c>
      <c r="D16" t="b">
        <f>IFERROR(ERROR.TYPE(B16)=ERROR.TYPE(C16),IFERROR(B16=C16,FALSE))</f>
        <v>0</v>
      </c>
      <c r="E16" t="inlineStr">
        <is>
          <t>COUNTIFS picks up only numbers</t>
        </is>
      </c>
    </row>
    <row r="18" spans="1:5" ht="15">
      <c r="A18" t="s">
        <v>6</v>
      </c>
      <c r="B18">
        <f>AVERAGEIF($B$5:$B$11,"&gt;=2",$C$5:$C$11)</f>
        <v>2</v>
      </c>
      <c r="C18" t="e">
        <f>1/0</f>
        <v>#DIV/0!</v>
      </c>
      <c r="D18" t="b">
        <f>IFERROR(ERROR.TYPE(B18)=ERROR.TYPE(C18),IFERROR(B18=C18,FALSE))</f>
        <v>0</v>
      </c>
      <c r="E18" t="inlineStr">
        <is>
          <t>Strict</t>
        </is>
      </c>
    </row>
    <row r="19" spans="1:5" ht="15">
      <c r="A19" t="s">
        <v>7</v>
      </c>
      <c r="B19">
        <f>SUMIF($B$5:$B$11,"&gt;=2",$C$5:$C$11)</f>
        <v>2</v>
      </c>
      <c r="C19" t="e">
        <f>1/0</f>
        <v>#DIV/0!</v>
      </c>
      <c r="D19" t="b">
        <f>IFERROR(ERROR.TYPE(B19)=ERROR.TYPE(C19),IFERROR(B19=C19,FALSE))</f>
        <v>0</v>
      </c>
    </row>
    <row r="20" spans="1:5">
      <c r="A20" t="s">
        <v>8</v>
      </c>
      <c r="B20" t="e">
        <f>AVERAGEIFS($C$5:$C$11,$B$5:$B$11,"&gt;=2")</f>
        <v>#NAME?</v>
      </c>
      <c r="C20" t="e">
        <f>1/0</f>
        <v>#DIV/0!</v>
      </c>
      <c r="D20" t="b">
        <f>IFERROR(ERROR.TYPE(B20)=ERROR.TYPE(C20),IFERROR(B20=C20,FALSE))</f>
        <v>0</v>
      </c>
    </row>
    <row r="21" spans="1:5">
      <c r="A21" t="s">
        <v>9</v>
      </c>
      <c r="B21" t="e">
        <f>MINIFS($C$5:$C$11,$B$5:$B$11,"&gt;=2")</f>
        <v>#NAME?</v>
      </c>
      <c r="C21" t="e">
        <f>1/0</f>
        <v>#DIV/0!</v>
      </c>
      <c r="D21" t="b">
        <f>IFERROR(ERROR.TYPE(B21)=ERROR.TYPE(C21),IFERROR(B21=C21,FALSE))</f>
        <v>0</v>
      </c>
    </row>
    <row r="22" spans="1:5">
      <c r="A22" t="s">
        <v>10</v>
      </c>
      <c r="B22" t="e">
        <f>MAXIFS($C$5:$C$11,$B$5:$B$11,"&gt;=2")</f>
        <v>#NAME?</v>
      </c>
      <c r="C22" t="e">
        <f>1/0</f>
        <v>#DIV/0!</v>
      </c>
      <c r="D22" t="b">
        <f>IFERROR(ERROR.TYPE(B22)=ERROR.TYPE(C22),IFERROR(B22=C22,FALSE))</f>
        <v>0</v>
      </c>
    </row>
    <row r="23" spans="1:5">
      <c r="A23" t="s">
        <v>11</v>
      </c>
      <c r="B23" t="e">
        <f>SUMIFS($C$5:$C$11,$B$5:$B$11,"&gt;=2")</f>
        <v>#NAME?</v>
      </c>
      <c r="C23" t="e">
        <f>1/0</f>
        <v>#DIV/0!</v>
      </c>
      <c r="D23" t="b">
        <f>IFERROR(ERROR.TYPE(B23)=ERROR.TYPE(C23),IFERROR(B23=C23,FALSE))</f>
        <v>0</v>
      </c>
    </row>
    <row r="25" spans="1:5">
      <c r="A25" t="s">
        <v>6</v>
      </c>
      <c r="B25">
        <f>AVERAGEIF($B$5:$B$11,"&lt;&gt;5",$C$5:$C$11)</f>
        <v>1.5</v>
      </c>
      <c r="C25">
        <v>1.5</v>
      </c>
      <c r="D25" t="b">
        <f>IFERROR(ERROR.TYPE(B25)=ERROR.TYPE(C25),IFERROR(B25=C25,FALSE))</f>
        <v>1</v>
      </c>
      <c r="E25" t="inlineStr">
        <is>
          <t>Ignores bools, strings, blanks</t>
        </is>
      </c>
    </row>
    <row r="26" spans="1:5">
      <c r="A26" t="s">
        <v>7</v>
      </c>
      <c r="B26">
        <f>SUMIF($B$5:$B$11,"&lt;&gt;5",$C$5:$C$11)</f>
        <v>3</v>
      </c>
      <c r="C26">
        <v>3</v>
      </c>
      <c r="D26" t="b">
        <f>IFERROR(ERROR.TYPE(B26)=ERROR.TYPE(C26),IFERROR(B26=C26,FALSE))</f>
        <v>1</v>
      </c>
    </row>
    <row r="27" spans="1:5">
      <c r="A27" t="s">
        <v>8</v>
      </c>
      <c r="B27" t="e">
        <f>AVERAGEIFS($C$5:$C$11,$B$5:$B$11,"&lt;&gt;5")</f>
        <v>#NAME?</v>
      </c>
      <c r="C27">
        <v>1.5</v>
      </c>
      <c r="D27" t="b">
        <f>IFERROR(ERROR.TYPE(B27)=ERROR.TYPE(C27),IFERROR(B27=C27,FALSE))</f>
        <v>0</v>
      </c>
    </row>
    <row r="28" spans="1:5">
      <c r="A28" t="s">
        <v>9</v>
      </c>
      <c r="B28" t="e">
        <f>MINIFS($C$5:$C$11,$B$5:$B$11,"&lt;&gt;5")</f>
        <v>#NAME?</v>
      </c>
      <c r="C28">
        <v>1</v>
      </c>
      <c r="D28" t="b">
        <f>IFERROR(ERROR.TYPE(B28)=ERROR.TYPE(C28),IFERROR(B28=C28,FALSE))</f>
        <v>0</v>
      </c>
    </row>
    <row r="29" spans="1:5">
      <c r="A29" t="s">
        <v>10</v>
      </c>
      <c r="B29" t="e">
        <f>MAXIFS($C$5:$C$11,$B$5:$B$11,"&lt;&gt;5")</f>
        <v>#NAME?</v>
      </c>
      <c r="C29">
        <v>2</v>
      </c>
      <c r="D29" t="b">
        <f>IFERROR(ERROR.TYPE(B29)=ERROR.TYPE(C29),IFERROR(B29=C29,FALSE))</f>
        <v>0</v>
      </c>
    </row>
    <row r="30" spans="1:5">
      <c r="A30" t="s">
        <v>11</v>
      </c>
      <c r="B30" t="e">
        <f>SUMIFS($C$5:$C$11,$B$5:$B$11,"&lt;&gt;5")</f>
        <v>#NAME?</v>
      </c>
      <c r="C30">
        <v>3</v>
      </c>
      <c r="D30" t="b">
        <f>IFERROR(ERROR.TYPE(B30)=ERROR.TYPE(C30),IFERROR(B30=C30,FALSE))</f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5"/>
  <sheetViews>
    <sheetView workbookViewId="0" tabSelected="1">
      <selection activeCell="A1" sqref="A1"/>
    </sheetView>
  </sheetViews>
  <sheetFormatPr defaultRowHeight="12.75"/>
  <cols>
    <col min="1" max="3" style="0" width="17.57037259615385" customWidth="1"/>
    <col min="4" max="5" style="0" width="9.142307692307693"/>
    <col min="6" max="6" style="0" width="14.142007211538463" bestFit="1" customWidth="1"/>
    <col min="7" max="16384" style="0" width="9.142307692307693"/>
  </cols>
  <sheetData>
    <row r="1" spans="1:6" ht="15">
      <c r="A1" s="4" t="s">
        <v>2</v>
      </c>
      <c r="B1">
        <f t="array" ref="B1">SUM(0+E$20:E$9989)</f>
        <v>0</v>
      </c>
    </row>
    <row r="2" spans="1:6" ht="15">
      <c r="A2" s="4" t="s">
        <v>3</v>
      </c>
      <c r="B2" s="3">
        <f t="array" ref="B2">SUM(0+ISLOGICAL(E$20:E$9989))-B1</f>
        <v>2</v>
      </c>
    </row>
    <row r="4" spans="1:6" ht="15">
      <c r="A4" s="5" t="s">
        <v>12</v>
      </c>
      <c r="B4" s="5" t="s">
        <v>13</v>
      </c>
      <c r="C4" s="5" t="s">
        <v>4</v>
      </c>
    </row>
    <row r="5" spans="1:6">
      <c r="A5" s="6">
        <v>1</v>
      </c>
      <c r="B5" s="6">
        <v>0</v>
      </c>
      <c r="C5" s="6">
        <v>1</v>
      </c>
    </row>
    <row r="6" spans="1:6">
      <c r="A6" s="6">
        <v>2</v>
      </c>
      <c r="B6" s="6">
        <v>0</v>
      </c>
      <c r="C6" s="6">
        <v>2</v>
      </c>
    </row>
    <row r="7" spans="1:6">
      <c r="A7" s="6">
        <v>3</v>
      </c>
      <c r="B7" s="6">
        <v>0</v>
      </c>
      <c r="C7" s="6">
        <v>4</v>
      </c>
    </row>
    <row r="8" spans="1:6">
      <c r="A8" s="6">
        <v>4</v>
      </c>
      <c r="B8" s="6">
        <v>0</v>
      </c>
      <c r="C8" s="6">
        <v>8</v>
      </c>
    </row>
    <row r="9" spans="1:6">
      <c r="A9" s="6">
        <v>5</v>
      </c>
      <c r="B9" s="6">
        <v>1</v>
      </c>
      <c r="C9" s="6">
        <v>16</v>
      </c>
    </row>
    <row r="10" spans="1:6">
      <c r="A10" s="6">
        <v>6</v>
      </c>
      <c r="B10" s="6">
        <v>1</v>
      </c>
      <c r="C10" s="6">
        <v>32</v>
      </c>
    </row>
    <row r="11" spans="1:6">
      <c r="A11" s="6">
        <v>7</v>
      </c>
      <c r="B11" s="6">
        <v>1</v>
      </c>
      <c r="C11" s="6">
        <v>64</v>
      </c>
    </row>
    <row r="12" spans="1:6">
      <c r="A12" s="6">
        <v>8</v>
      </c>
      <c r="B12" s="6">
        <v>1</v>
      </c>
      <c r="C12" s="6">
        <v>128</v>
      </c>
    </row>
    <row r="13" spans="1:6">
      <c r="A13" s="6">
        <v>9</v>
      </c>
      <c r="B13" s="6">
        <v>2</v>
      </c>
      <c r="C13" s="6">
        <v>256</v>
      </c>
    </row>
    <row r="14" spans="1:6">
      <c r="A14" s="6">
        <v>10</v>
      </c>
      <c r="B14" s="6">
        <v>2</v>
      </c>
      <c r="C14" s="6">
        <v>512</v>
      </c>
    </row>
    <row r="15" spans="1:6">
      <c r="A15" s="6">
        <v>11</v>
      </c>
      <c r="B15" s="6">
        <v>2</v>
      </c>
      <c r="C15" s="6">
        <v>1024</v>
      </c>
    </row>
    <row r="16" spans="1:6">
      <c r="A16" s="6">
        <v>12</v>
      </c>
      <c r="B16" s="6">
        <v>2</v>
      </c>
      <c r="C16" s="6">
        <v>2048</v>
      </c>
    </row>
    <row r="20" spans="1:6" ht="15">
      <c r="A20" s="7" t="s">
        <v>12</v>
      </c>
      <c r="B20" s="8" t="s">
        <v>12</v>
      </c>
      <c r="C20" s="9" t="e">
        <f>SUMIFS($C$5:$C$16,$A$5:$A$16,A21,$A$5:$A$16,B21)</f>
        <v>#NAME?</v>
      </c>
      <c r="D20" s="9">
        <v>56</v>
      </c>
      <c r="E20" s="9" t="b">
        <f>IFERROR(ERROR.TYPE(C20)=ERROR.TYPE(D20),IFERROR(C20=D20,FALSE))</f>
        <v>0</v>
      </c>
      <c r="F20" s="10" t="inlineStr">
        <is>
          <t>Range</t>
        </is>
      </c>
    </row>
    <row r="21" spans="1:6" ht="15">
      <c r="A21" s="11" t="inlineStr">
        <is>
          <t>&gt;=4</t>
        </is>
      </c>
      <c r="B21" s="12" t="inlineStr">
        <is>
          <t>&lt;=6</t>
        </is>
      </c>
      <c r="C21" s="13"/>
      <c r="D21" s="13"/>
      <c r="E21" s="13"/>
      <c r="F21" s="14"/>
    </row>
    <row r="23" spans="1:6" ht="15">
      <c r="A23" s="7" t="s">
        <v>12</v>
      </c>
      <c r="B23" s="8" t="s">
        <v>13</v>
      </c>
      <c r="C23" s="9" t="e">
        <f>SUMIFS($C$5:$C$16,$A$5:$A$16,A24,$B$5:$B$16,B24)</f>
        <v>#NAME?</v>
      </c>
      <c r="D23" s="9">
        <v>192</v>
      </c>
      <c r="E23" s="9" t="b">
        <f>IFERROR(ERROR.TYPE(C23)=ERROR.TYPE(D23),IFERROR(C23=D23,FALSE))</f>
        <v>0</v>
      </c>
      <c r="F23" s="10" t="inlineStr">
        <is>
          <t>Conjunction</t>
        </is>
      </c>
    </row>
    <row r="24" spans="1:6" ht="15">
      <c r="A24" s="11" t="inlineStr">
        <is>
          <t>&gt;=7</t>
        </is>
      </c>
      <c r="B24" s="12" t="inlineStr">
        <is>
          <t>&lt;=1</t>
        </is>
      </c>
      <c r="C24" s="13"/>
      <c r="D24" s="13"/>
      <c r="E24" s="13"/>
      <c r="F24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2016-08-03T17:41:17Z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