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230"/>
  </bookViews>
  <sheets>
    <sheet name="Overview" sheetId="1" r:id="rId1"/>
    <sheet name="Types" sheetId="2" r:id="rId2"/>
    <sheet name="Operators" sheetId="3" r:id="rId3"/>
    <sheet name="Compound" sheetId="4" r:id="rId4"/>
  </sheets>
  <definedNames>
    <definedName name="string">#NAME?</definedName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"Operators"</definedName>
    <definedName name="_xlnm.Print_Area" localSheetId="3">#REF!</definedName>
    <definedName name="_xlnm.Sheet_Title" localSheetId="3">"Compound"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<sst xmlns="http://schemas.openxmlformats.org/spreadsheetml/2006/main" uniqueCount="26" count="26">
  <si>
    <t>Types</t>
  </si>
  <si>
    <t>Operators</t>
  </si>
  <si>
    <t>Compound</t>
  </si>
  <si>
    <t>Pass:</t>
  </si>
  <si>
    <t>Fail:</t>
  </si>
  <si>
    <t>Selector</t>
  </si>
  <si>
    <t>Value</t>
  </si>
  <si>
    <t>String</t>
  </si>
  <si>
    <t>Boolean</t>
  </si>
  <si>
    <t>&gt;=1</t>
  </si>
  <si>
    <t>&lt;&gt;4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</si>
  <si>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</si>
  <si>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</si>
  <si>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</si>
  <si>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</si>
  <si>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</si>
  <si>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</si>
  <si>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</si>
  <si>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</si>
  <si>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</si>
  <si>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string</t>
  </si>
  <si>
    <t>&gt;=4</t>
  </si>
  <si>
    <t>Regexps only match strings</t>
  </si>
  <si>
    <t>Selector1</t>
  </si>
  <si>
    <t>Selector2</t>
  </si>
  <si>
    <t>Range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</si>
</sst>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  <fill>
      <patternFill patternType="none">
        <fgColor rgb="FF00FFFF"/>
        <bgColor rgb="FF000000"/>
      </patternFill>
    </fill>
    <fill>
      <patternFill patternType="none">
        <fgColor rgb="FFC0C0C0"/>
        <bgColor rgb="FF000000"/>
      </patternFill>
    </fill>
  </fills>
  <borders count="1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2" borderId="7" numFmtId="0" xfId="0">
      <alignment horizontal="general" vertical="bottom" wrapText="0" shrinkToFit="0" textRotation="0" indent="0"/>
    </xf>
    <xf applyAlignment="1" applyBorder="1" applyFont="1" applyFill="1" applyNumberFormat="1" fontId="0" fillId="2" borderId="8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0" borderId="9" numFmtId="0" xfId="0">
      <alignment horizontal="general" vertical="bottom" wrapText="0" shrinkToFit="0" textRotation="0" indent="0"/>
    </xf>
    <xf applyAlignment="1" applyBorder="1" applyFont="1" applyFill="1" applyNumberFormat="1" fontId="0" fillId="3" borderId="10" numFmtId="0" xfId="0">
      <alignment horizontal="general" vertical="bottom" wrapText="0" shrinkToFit="0" textRotation="0" indent="0"/>
    </xf>
    <xf applyAlignment="1" applyBorder="1" applyFont="1" applyFill="1" applyNumberFormat="1" fontId="0" fillId="3" borderId="11" numFmtId="0" xfId="0">
      <alignment horizontal="general" vertical="bottom" wrapText="0" shrinkToFit="0" textRotation="0" indent="0"/>
    </xf>
    <xf applyAlignment="1" applyBorder="1" applyFont="1" applyFill="1" applyNumberFormat="1" fontId="0" fillId="0" borderId="11" numFmtId="0" xfId="0">
      <alignment horizontal="general" vertical="bottom" wrapText="0" shrinkToFit="0" textRotation="0" indent="0"/>
    </xf>
    <xf applyAlignment="1" applyBorder="1" applyFont="1" applyFill="1" applyNumberFormat="1" fontId="0" fillId="0" borderId="12" numFmtId="0" xfId="0">
      <alignment horizontal="general" vertical="bottom" wrapText="0" shrinkToFit="0" textRotation="0" indent="0"/>
    </xf>
    <xf applyAlignment="1" applyBorder="1" applyFont="1" applyFill="1" applyNumberFormat="1" fontId="0" fillId="4" borderId="8" numFmtId="0" xfId="0">
      <alignment horizontal="general" vertical="bottom" wrapText="0" shrinkToFit="0" textRotation="0" indent="0"/>
    </xf>
    <xf applyAlignment="1" applyBorder="1" applyFont="1" applyFill="1" applyNumberFormat="1" fontId="0" fillId="3" borderId="13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4" numFmtId="0" xfId="0">
      <alignment horizontal="general" vertical="bottom" wrapText="0" shrinkToFit="0" textRotation="0" indent="0"/>
    </xf>
    <xf applyAlignment="1" applyBorder="1" applyFont="1" applyFill="1" applyNumberFormat="1" fontId="0" fillId="5" borderId="1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22</v>
      </c>
      <c r="C2" s="3">
        <f>Types!B2</f>
        <v>0</v>
      </c>
    </row>
    <row r="3" spans="1:3" ht="15">
      <c r="A3" s="2" t="s">
        <v>1</v>
      </c>
      <c r="B3">
        <f>Operators!B1</f>
        <v>22</v>
      </c>
      <c r="C3" s="3">
        <f>Operators!B2</f>
        <v>0</v>
      </c>
    </row>
    <row r="4" spans="1:3" ht="15">
      <c r="A4" s="2" t="s">
        <v>2</v>
      </c>
      <c r="B4">
        <f>Compound!B1</f>
        <v>5</v>
      </c>
      <c r="C4" s="3">
        <f>Compound!B2</f>
        <v>0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2"/>
  <sheetViews>
    <sheetView workbookViewId="0">
      <selection activeCell="A1" sqref="A1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3</v>
      </c>
      <c r="B1">
        <f t="array" ref="B1">SUM(0+D$17:D$10001)</f>
        <v>22</v>
      </c>
    </row>
    <row r="2" spans="1:5" ht="15">
      <c r="A2" s="4" t="s">
        <v>4</v>
      </c>
      <c r="B2" s="3">
        <f t="array" ref="B2">SUM(0+ISLOGICAL(D$17:D$10027))-B1</f>
        <v>0</v>
      </c>
    </row>
    <row r="4" spans="1:5" ht="15">
      <c r="A4" s="5" t="inlineStr">
        <is>
          <t>Type</t>
        </is>
      </c>
      <c r="B4" s="5" t="s">
        <v>5</v>
      </c>
      <c r="C4" s="5" t="s">
        <v>6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7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s">
        <v>8</v>
      </c>
      <c r="B9" s="6">
        <v>5</v>
      </c>
      <c r="C9" s="6" t="b">
        <v>1</v>
      </c>
    </row>
    <row r="10" spans="1:5" ht="15">
      <c r="A10" s="6" t="inlineStr">
        <is>
          <t>Blank</t>
        </is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5</v>
      </c>
      <c r="C14" s="5" t="s">
        <v>5</v>
      </c>
    </row>
    <row r="15" spans="1:5" ht="15">
      <c r="A15" s="6" t="s">
        <v>9</v>
      </c>
      <c r="C15" s="6" t="s">
        <v>10</v>
      </c>
    </row>
    <row r="17" spans="1:5" ht="15">
      <c r="A17" t="inlineStr">
        <is>
          <t>DCOUNT</t>
        </is>
      </c>
      <c r="B17">
        <f>DCOUNT($A$4:$C$10,"Value",$A$14:$A$15)</f>
        <v>2</v>
      </c>
      <c r="C17">
        <v>2</v>
      </c>
      <c r="D17" t="b">
        <f>B17=C17</f>
        <v>1</v>
      </c>
      <c r="E17" t="inlineStr">
        <is>
          <t>DCOUNT with field picks up only numbers</t>
        </is>
      </c>
    </row>
    <row r="18" spans="1:5" ht="15">
      <c r="B18">
        <f>DCOUNT($A$4:$C$10,,$A$14:$A$15)</f>
        <v>6</v>
      </c>
      <c r="C18">
        <v>6</v>
      </c>
      <c r="D18" t="b">
        <f>B18=C18</f>
        <v>1</v>
      </c>
      <c r="E18" t="inlineStr">
        <is>
          <t>DCOUNT without field picks up all values</t>
        </is>
      </c>
    </row>
    <row r="20" spans="1:5" ht="15">
      <c r="A20" t="inlineStr">
        <is>
          <t>DCOUNTA</t>
        </is>
      </c>
      <c r="B20">
        <f>DCOUNTA($A$4:$C$10,"Value",$A$14:$A$15)</f>
        <v>5</v>
      </c>
      <c r="C20">
        <v>5</v>
      </c>
      <c r="D20" t="b">
        <f>B20=C20</f>
        <v>1</v>
      </c>
      <c r="E20" t="inlineStr">
        <is>
          <t>DCOUNTA with field picks up everything but blanks</t>
        </is>
      </c>
    </row>
    <row r="21" spans="1:5" ht="15">
      <c r="B21">
        <f>DCOUNTA($A$4:$C$10,,$A$14:$A$15)</f>
        <v>6</v>
      </c>
      <c r="C21">
        <v>6</v>
      </c>
      <c r="D21" t="b">
        <f>B21=C21</f>
        <v>1</v>
      </c>
      <c r="E21" t="inlineStr">
        <is>
          <t>DCOUNTA without field picks up all values</t>
        </is>
      </c>
    </row>
    <row r="23" spans="1:5" ht="15">
      <c r="A23" t="s">
        <v>11</v>
      </c>
      <c r="B23" t="e">
        <f>DAVERAGE($A$4:$C$10,"Value",$A$14:$A$15)</f>
        <v>#DIV/0!</v>
      </c>
      <c r="C23" t="e">
        <f>SUM(C5:C10)</f>
        <v>#DIV/0!</v>
      </c>
      <c r="D23" t="b">
        <f>IFERROR(ERROR.TYPE(B23)=ERROR.TYPE(C23),IFERROR(B23=C23,FALSE))</f>
        <v>1</v>
      </c>
      <c r="E23" t="inlineStr">
        <is>
          <t>Strict</t>
        </is>
      </c>
    </row>
    <row r="24" spans="1:5" ht="15">
      <c r="A24" t="s">
        <v>12</v>
      </c>
      <c r="B24" t="e">
        <f>DMIN($A$4:$C$10,"Value",$A$14:$A$15)</f>
        <v>#DIV/0!</v>
      </c>
      <c r="C24" t="e">
        <f>C23</f>
        <v>#DIV/0!</v>
      </c>
      <c r="D24" t="b">
        <f>IFERROR(ERROR.TYPE(B24)=ERROR.TYPE(C24),IFERROR(B24=C24,FALSE))</f>
        <v>1</v>
      </c>
    </row>
    <row r="25" spans="1:5" ht="15">
      <c r="A25" t="s">
        <v>13</v>
      </c>
      <c r="B25" t="e">
        <f>DMAX($A$4:$C$10,"Value",$A$14:$A$15)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14</v>
      </c>
      <c r="B26" t="e">
        <f>DPRODUCT($A$4:$C$10,"Value",$A$14:$A$15)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15</v>
      </c>
      <c r="B27" t="e">
        <f>DSTDEV($A$4:$C$10,"Value",$A$14:$A$15)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16</v>
      </c>
      <c r="B28" t="e">
        <f>DSTDEVP($A$4:$C$10,"Value",$A$14:$A$15)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17</v>
      </c>
      <c r="B29" t="e">
        <f>DSUM($A$4:$C$10,"Value",$A$14:$A$15)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18</v>
      </c>
      <c r="B30" t="e">
        <f>DVAR($A$4:$C$10,"Value",$A$14:$A$15)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19</v>
      </c>
      <c r="B31" t="e">
        <f>DVARP($A$4:$C$10,"Value",$A$14:$A$15)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/>
    <row r="34" spans="1:5">
      <c r="A34" t="s">
        <v>11</v>
      </c>
      <c r="B34">
        <f>DAVERAGE($A$4:$C$10,"Value",$C$14:$C$15)</f>
        <v>1.5</v>
      </c>
      <c r="C34">
        <v>1.5</v>
      </c>
      <c r="D34" t="b">
        <f>IFERROR(ERROR.TYPE(B34)=ERROR.TYPE(C34),IFERROR(B34=C34,FALSE))</f>
        <v>1</v>
      </c>
      <c r="E34" t="inlineStr">
        <is>
          <t>Only numbers</t>
        </is>
      </c>
    </row>
    <row r="35" spans="1:5">
      <c r="A35" t="s">
        <v>12</v>
      </c>
      <c r="B35">
        <f>DMIN($A$4:$C$10,"Value",$C$14:$C$15)</f>
        <v>1</v>
      </c>
      <c r="C35">
        <v>1</v>
      </c>
      <c r="D35" t="b">
        <f>IFERROR(ERROR.TYPE(B35)=ERROR.TYPE(C35),IFERROR(B35=C35,FALSE))</f>
        <v>1</v>
      </c>
    </row>
    <row r="36" spans="1:5">
      <c r="A36" t="s">
        <v>13</v>
      </c>
      <c r="B36">
        <f>DMAX($A$4:$C$10,"Value",$C$14:$C$15)</f>
        <v>2</v>
      </c>
      <c r="C36">
        <v>2</v>
      </c>
      <c r="D36" t="b">
        <f>IFERROR(ERROR.TYPE(B36)=ERROR.TYPE(C36),IFERROR(B36=C36,FALSE))</f>
        <v>1</v>
      </c>
    </row>
    <row r="37" spans="1:5">
      <c r="A37" t="s">
        <v>14</v>
      </c>
      <c r="B37">
        <f>DPRODUCT($A$4:$C$10,"Value",$C$14:$C$15)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15</v>
      </c>
      <c r="B38">
        <f>DSTDEV($A$4:$C$10,"Value",$C$14:$C$15)</f>
        <v>0.70710678118654757</v>
      </c>
      <c r="C38">
        <f>_xlfn.STDEV.S($C$5:$C$6)</f>
        <v>0.70710678118654757</v>
      </c>
      <c r="D38" t="b">
        <f>IFERROR(ERROR.TYPE(B38)=ERROR.TYPE(C38),IFERROR(B38=C38,FALSE))</f>
        <v>1</v>
      </c>
    </row>
    <row r="39" spans="1:5">
      <c r="A39" t="s">
        <v>16</v>
      </c>
      <c r="B39">
        <f>DSTDEVP($A$4:$C$10,"Value",$C$14:$C$15)</f>
        <v>0.5</v>
      </c>
      <c r="C39">
        <f>_xlfn.STDEV.P($C$5:$C$6)</f>
        <v>0.5</v>
      </c>
      <c r="D39" t="b">
        <f>IFERROR(ERROR.TYPE(B39)=ERROR.TYPE(C39),IFERROR(B39=C39,FALSE))</f>
        <v>1</v>
      </c>
    </row>
    <row r="40" spans="1:5">
      <c r="A40" t="s">
        <v>17</v>
      </c>
      <c r="B40">
        <f>DSUM($A$4:$C$10,"Value",$C$14:$C$15)</f>
        <v>3</v>
      </c>
      <c r="C40">
        <v>3</v>
      </c>
      <c r="D40" t="b">
        <f>IFERROR(ERROR.TYPE(B40)=ERROR.TYPE(C40),IFERROR(B40=C40,FALSE))</f>
        <v>1</v>
      </c>
    </row>
    <row r="41" spans="1:5">
      <c r="A41" t="s">
        <v>18</v>
      </c>
      <c r="B41">
        <f>DVAR($A$4:$C$10,"Value",$C$14:$C$15)</f>
        <v>0.5</v>
      </c>
      <c r="C41">
        <f>_xlfn.VAR.S($C$5:$C$6)</f>
        <v>0.5</v>
      </c>
      <c r="D41" t="b">
        <f>IFERROR(ERROR.TYPE(B41)=ERROR.TYPE(C41),IFERROR(B41=C41,FALSE))</f>
        <v>1</v>
      </c>
    </row>
    <row r="42" spans="1:5">
      <c r="A42" t="s">
        <v>19</v>
      </c>
      <c r="B42">
        <f>DVARP($A$4:$C$10,"Value",$C$14:$C$15)</f>
        <v>0.25</v>
      </c>
      <c r="C42">
        <f>_xlfn.VAR.P($C$5:$C$6)</f>
        <v>0.25</v>
      </c>
      <c r="D42" t="b">
        <f>IFERROR(ERROR.TYPE(B42)=ERROR.TYPE(C42),IFERROR(B42=C42,FALSE))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88"/>
  <sheetViews>
    <sheetView workbookViewId="0">
      <selection activeCell="A87" sqref="A87:F88"/>
    </sheetView>
  </sheetViews>
  <sheetFormatPr defaultRowHeight="12.75"/>
  <cols>
    <col min="1" max="2" style="0" width="16.427584134615387" customWidth="1"/>
    <col min="3" max="5" style="0" width="9.142307692307693"/>
    <col min="6" max="6" style="0" width="31.998076923076926" bestFit="1" customWidth="1"/>
    <col min="7" max="16384" style="0" width="9.142307692307693"/>
  </cols>
  <sheetData>
    <row r="1" spans="1:6" ht="15">
      <c r="A1" s="4" t="s">
        <v>3</v>
      </c>
      <c r="B1">
        <f t="array" ref="B1">SUM(0+E$24:E$9978)</f>
        <v>22</v>
      </c>
    </row>
    <row r="2" spans="1:6" ht="15">
      <c r="A2" s="4" t="s">
        <v>4</v>
      </c>
      <c r="B2" s="3">
        <f t="array" ref="B2">SUM(0+ISLOGICAL(E$24:E$9978))-B1</f>
        <v>0</v>
      </c>
    </row>
    <row r="4" spans="1:6" ht="15">
      <c r="A4" s="5" t="s">
        <v>5</v>
      </c>
      <c r="B4" s="5" t="s">
        <v>6</v>
      </c>
    </row>
    <row r="5" spans="1:6">
      <c r="A5" s="6">
        <v>0</v>
      </c>
      <c r="B5" s="6">
        <v>1</v>
      </c>
    </row>
    <row r="6" spans="1:6">
      <c r="A6" s="6">
        <v>1</v>
      </c>
      <c r="B6" s="6">
        <v>2</v>
      </c>
    </row>
    <row r="7" spans="1:6" ht="15">
      <c r="A7" s="6">
        <v>2</v>
      </c>
      <c r="B7" s="6">
        <v>4</v>
      </c>
    </row>
    <row r="8" spans="1:6">
      <c r="A8" s="6">
        <v>3</v>
      </c>
      <c r="B8" s="6">
        <v>8</v>
      </c>
    </row>
    <row r="9" spans="1:6">
      <c r="A9" s="6">
        <v>4</v>
      </c>
      <c r="B9" s="6">
        <v>16</v>
      </c>
    </row>
    <row r="10" spans="1:6">
      <c r="A10" s="6">
        <v>5</v>
      </c>
      <c r="B10" s="6">
        <v>32</v>
      </c>
    </row>
    <row r="11" spans="1:6" ht="15">
      <c r="A11" s="6">
        <v>6</v>
      </c>
      <c r="B11" s="6">
        <v>64</v>
      </c>
    </row>
    <row r="12" spans="1:6" ht="15">
      <c r="A12" s="6">
        <v>7</v>
      </c>
      <c r="B12" s="6">
        <v>128</v>
      </c>
    </row>
    <row r="13" spans="1:6" ht="15">
      <c r="A13" s="6">
        <v>8</v>
      </c>
      <c r="B13" s="6">
        <v>256</v>
      </c>
    </row>
    <row r="14" spans="1:6" ht="15">
      <c r="A14" s="6">
        <v>9</v>
      </c>
      <c r="B14" s="6">
        <v>512</v>
      </c>
    </row>
    <row r="15" spans="1:6">
      <c r="A15" s="6">
        <v>10</v>
      </c>
      <c r="B15" s="6">
        <v>1024</v>
      </c>
    </row>
    <row r="16" spans="1:6">
      <c r="A16" s="6"/>
      <c r="B16" s="6">
        <v>2048</v>
      </c>
    </row>
    <row r="17" spans="1:6">
      <c r="A17" s="6" t="b">
        <v>0</v>
      </c>
      <c r="B17" s="6">
        <v>4096</v>
      </c>
    </row>
    <row r="18" spans="1:6">
      <c r="A18" s="6" t="b">
        <v>1</v>
      </c>
      <c r="B18" s="6">
        <v>8192</v>
      </c>
    </row>
    <row r="19" spans="1:6" ht="15">
      <c r="A19" s="6" t="s">
        <v>20</v>
      </c>
      <c r="B19" s="6">
        <v>16384</v>
      </c>
    </row>
    <row r="24" spans="1:6" ht="15">
      <c r="A24" s="7" t="s">
        <v>5</v>
      </c>
      <c r="B24" s="8"/>
      <c r="C24" s="8">
        <f>DSUM($A$4:$B$19,"Value",A24:A25)</f>
        <v>16</v>
      </c>
      <c r="D24" s="8">
        <v>16</v>
      </c>
      <c r="E24" s="8" t="b">
        <f>C24=D24</f>
        <v>1</v>
      </c>
      <c r="F24" s="9"/>
    </row>
    <row r="25" spans="1:6" ht="15">
      <c r="A25" s="10" t="inlineStr">
        <is>
          <t>=4</t>
        </is>
      </c>
      <c r="B25" s="11"/>
      <c r="C25" s="11"/>
      <c r="D25" s="11"/>
      <c r="E25" s="11"/>
      <c r="F25" s="12"/>
    </row>
    <row r="27" spans="1:6" ht="15">
      <c r="A27" s="7" t="s">
        <v>5</v>
      </c>
      <c r="B27" s="8"/>
      <c r="C27" s="8">
        <f>DSUM($A$4:$B$19,"Value",A27:A28)</f>
        <v>15</v>
      </c>
      <c r="D27" s="8">
        <v>15</v>
      </c>
      <c r="E27" s="8" t="b">
        <f>C27=D27</f>
        <v>1</v>
      </c>
      <c r="F27" s="9"/>
    </row>
    <row r="28" spans="1:6" ht="15">
      <c r="A28" s="10" t="inlineStr">
        <is>
          <t>&lt;4</t>
        </is>
      </c>
      <c r="B28" s="11"/>
      <c r="C28" s="11"/>
      <c r="D28" s="11"/>
      <c r="E28" s="11"/>
      <c r="F28" s="12"/>
    </row>
    <row r="30" spans="1:6" ht="15">
      <c r="A30" s="7" t="s">
        <v>5</v>
      </c>
      <c r="B30" s="8"/>
      <c r="C30" s="8">
        <f>DSUM($A$4:$B$19,"Value",A30:A31)</f>
        <v>2016</v>
      </c>
      <c r="D30" s="8">
        <v>2016</v>
      </c>
      <c r="E30" s="8" t="b">
        <f>C30=D30</f>
        <v>1</v>
      </c>
      <c r="F30" s="9"/>
    </row>
    <row r="31" spans="1:6" ht="15">
      <c r="A31" s="10" t="inlineStr">
        <is>
          <t>&gt;4</t>
        </is>
      </c>
      <c r="B31" s="11"/>
      <c r="C31" s="11"/>
      <c r="D31" s="11"/>
      <c r="E31" s="11"/>
      <c r="F31" s="12"/>
    </row>
    <row r="33" spans="1:6" ht="15">
      <c r="A33" s="7" t="s">
        <v>5</v>
      </c>
      <c r="B33" s="8"/>
      <c r="C33" s="8">
        <f>DSUM($A$4:$B$19,"Value",A33:A34)</f>
        <v>31</v>
      </c>
      <c r="D33" s="8">
        <v>31</v>
      </c>
      <c r="E33" s="8" t="b">
        <f>C33=D33</f>
        <v>1</v>
      </c>
      <c r="F33" s="9"/>
    </row>
    <row r="34" spans="1:6" ht="15">
      <c r="A34" s="10" t="inlineStr">
        <is>
          <t>&lt;=4</t>
        </is>
      </c>
      <c r="B34" s="11"/>
      <c r="C34" s="11"/>
      <c r="D34" s="11"/>
      <c r="E34" s="11"/>
      <c r="F34" s="12"/>
    </row>
    <row r="36" spans="1:6" ht="15">
      <c r="A36" s="7" t="s">
        <v>5</v>
      </c>
      <c r="B36" s="8"/>
      <c r="C36" s="8">
        <f>DSUM($A$4:$B$19,"Value",A36:A37)</f>
        <v>2032</v>
      </c>
      <c r="D36" s="8">
        <v>2032</v>
      </c>
      <c r="E36" s="8" t="b">
        <f>C36=D36</f>
        <v>1</v>
      </c>
      <c r="F36" s="9"/>
    </row>
    <row r="37" spans="1:6" ht="15">
      <c r="A37" s="10" t="s">
        <v>21</v>
      </c>
      <c r="B37" s="11"/>
      <c r="C37" s="11"/>
      <c r="D37" s="11"/>
      <c r="E37" s="11"/>
      <c r="F37" s="12"/>
    </row>
    <row r="39" spans="1:6" ht="15">
      <c r="A39" s="7" t="s">
        <v>5</v>
      </c>
      <c r="B39" s="8"/>
      <c r="C39" s="8">
        <f>DSUM($A$4:$B$19,"Value",A39:A40)</f>
        <v>32751</v>
      </c>
      <c r="D39" s="8">
        <v>32751</v>
      </c>
      <c r="E39" s="8" t="b">
        <f>C39=D39</f>
        <v>1</v>
      </c>
      <c r="F39" s="9"/>
    </row>
    <row r="40" spans="1:6" ht="15">
      <c r="A40" s="10" t="s">
        <v>10</v>
      </c>
      <c r="B40" s="11"/>
      <c r="C40" s="11"/>
      <c r="D40" s="11"/>
      <c r="E40" s="11"/>
      <c r="F40" s="12"/>
    </row>
    <row r="42" spans="1:6" ht="15">
      <c r="A42" s="7" t="s">
        <v>5</v>
      </c>
      <c r="B42" s="8"/>
      <c r="C42" s="8">
        <f>DSUM($A$4:$B$19,"Value",A42:A43)</f>
        <v>0</v>
      </c>
      <c r="D42" s="8">
        <v>0</v>
      </c>
      <c r="E42" s="8" t="b">
        <f>C42=D42</f>
        <v>1</v>
      </c>
      <c r="F42" s="9" t="s">
        <v>22</v>
      </c>
    </row>
    <row r="43" spans="1:6" ht="15">
      <c r="A43" s="10" t="inlineStr">
        <is>
          <t>1*</t>
        </is>
      </c>
      <c r="B43" s="11"/>
      <c r="C43" s="11"/>
      <c r="D43" s="11"/>
      <c r="E43" s="11"/>
      <c r="F43" s="12"/>
    </row>
    <row r="45" spans="1:6" ht="15">
      <c r="A45" s="7" t="s">
        <v>5</v>
      </c>
      <c r="B45" s="8"/>
      <c r="C45" s="8">
        <f>DSUM($A$4:$B$19,"Value",A45:A46)</f>
        <v>16384</v>
      </c>
      <c r="D45" s="8">
        <v>16384</v>
      </c>
      <c r="E45" s="8" t="b">
        <f>C45=D45</f>
        <v>1</v>
      </c>
      <c r="F45" s="9" t="s">
        <v>22</v>
      </c>
    </row>
    <row r="46" spans="1:6" ht="15">
      <c r="A46" s="10" t="inlineStr">
        <is>
          <t>?</t>
        </is>
      </c>
      <c r="B46" s="11"/>
      <c r="C46" s="11"/>
      <c r="D46" s="11"/>
      <c r="E46" s="11"/>
      <c r="F46" s="12"/>
    </row>
    <row r="48" spans="1:6" ht="15">
      <c r="A48" s="7" t="s">
        <v>5</v>
      </c>
      <c r="B48" s="8"/>
      <c r="C48" s="8">
        <f>DSUM($A$4:$B$19,"Value",A48:A49)</f>
        <v>2048</v>
      </c>
      <c r="D48" s="8">
        <v>2048</v>
      </c>
      <c r="E48" s="8" t="b">
        <f>C48=D48</f>
        <v>1</v>
      </c>
      <c r="F48" s="9" t="inlineStr">
        <is>
          <t>Blank (special case)</t>
        </is>
      </c>
    </row>
    <row r="49" spans="1:6" ht="15">
      <c r="A49" s="10" t="inlineStr">
        <is>
          <t>=</t>
        </is>
      </c>
      <c r="B49" s="11"/>
      <c r="C49" s="11"/>
      <c r="D49" s="11"/>
      <c r="E49" s="11"/>
      <c r="F49" s="12"/>
    </row>
    <row r="51" spans="1:6" ht="15">
      <c r="A51" s="7" t="s">
        <v>5</v>
      </c>
      <c r="B51" s="8"/>
      <c r="C51" s="8">
        <f>DSUM($A$4:$B$19,"Value",A51:A52)</f>
        <v>30719</v>
      </c>
      <c r="D51" s="8">
        <f>2^15-1-2048</f>
        <v>30719</v>
      </c>
      <c r="E51" s="8" t="b">
        <f>C51=D51</f>
        <v>1</v>
      </c>
      <c r="F51" s="9" t="inlineStr">
        <is>
          <t>Non-blank (special case)</t>
        </is>
      </c>
    </row>
    <row r="52" spans="1:6" ht="15">
      <c r="A52" s="10" t="inlineStr">
        <is>
          <t>&lt;&gt;</t>
        </is>
      </c>
      <c r="B52" s="11"/>
      <c r="C52" s="11"/>
      <c r="D52" s="11"/>
      <c r="E52" s="11"/>
      <c r="F52" s="12"/>
    </row>
    <row r="54" spans="1:6" ht="15">
      <c r="A54" s="7" t="s">
        <v>5</v>
      </c>
      <c r="B54" s="8"/>
      <c r="C54" s="8">
        <f>DSUM($A$4:$B$19,"Value",A54:A55)</f>
        <v>64</v>
      </c>
      <c r="D54" s="8">
        <v>64</v>
      </c>
      <c r="E54" s="8" t="b">
        <f>C54=D54</f>
        <v>1</v>
      </c>
      <c r="F54" s="9" t="inlineStr">
        <is>
          <t>Number</t>
        </is>
      </c>
    </row>
    <row r="55" spans="1:6" ht="15">
      <c r="A55" s="10">
        <v>6</v>
      </c>
      <c r="B55" s="11"/>
      <c r="C55" s="11"/>
      <c r="D55" s="11"/>
      <c r="E55" s="11"/>
      <c r="F55" s="12"/>
    </row>
    <row r="57" spans="1:6" ht="15">
      <c r="A57" s="7" t="s">
        <v>5</v>
      </c>
      <c r="B57" s="8"/>
      <c r="C57" s="8">
        <f>DSUM($A$4:$B$19,"Value",A57:A58)</f>
        <v>8192</v>
      </c>
      <c r="D57" s="8">
        <v>8192</v>
      </c>
      <c r="E57" s="8" t="b">
        <f>C57=D57</f>
        <v>1</v>
      </c>
      <c r="F57" s="9" t="s">
        <v>8</v>
      </c>
    </row>
    <row r="58" spans="1:6">
      <c r="A58" s="10" t="b">
        <v>1</v>
      </c>
      <c r="B58" s="11"/>
      <c r="C58" s="11"/>
      <c r="D58" s="11"/>
      <c r="E58" s="11"/>
      <c r="F58" s="12"/>
    </row>
    <row r="60" spans="1:6" ht="15">
      <c r="A60" s="7" t="s">
        <v>5</v>
      </c>
      <c r="B60" s="8"/>
      <c r="C60" s="8">
        <f>DSUM($A$4:$B$19,"Value",A60:A61)</f>
        <v>4096</v>
      </c>
      <c r="D60" s="8">
        <v>4096</v>
      </c>
      <c r="E60" s="8" t="b">
        <f>C60=D60</f>
        <v>1</v>
      </c>
      <c r="F60" s="9" t="s">
        <v>8</v>
      </c>
    </row>
    <row r="61" spans="1:6">
      <c r="A61" s="10" t="b">
        <v>0</v>
      </c>
      <c r="B61" s="11"/>
      <c r="C61" s="11"/>
      <c r="D61" s="11"/>
      <c r="E61" s="11"/>
      <c r="F61" s="12"/>
    </row>
    <row r="63" spans="1:6" ht="15">
      <c r="A63" s="7" t="s">
        <v>5</v>
      </c>
      <c r="B63" s="8"/>
      <c r="C63" s="8">
        <f>DSUM($A$4:$B$19,"Value",A63:A64)</f>
        <v>8192</v>
      </c>
      <c r="D63" s="8">
        <v>8192</v>
      </c>
      <c r="E63" s="8" t="b">
        <f>C63=D63</f>
        <v>1</v>
      </c>
      <c r="F63" s="9" t="inlineStr">
        <is>
          <t>Boolean as string</t>
        </is>
      </c>
    </row>
    <row r="64" spans="1:6" ht="15">
      <c r="A64" s="10" t="inlineStr">
        <is>
          <t>true</t>
        </is>
      </c>
      <c r="B64" s="11"/>
      <c r="C64" s="11"/>
      <c r="D64" s="11"/>
      <c r="E64" s="11"/>
      <c r="F64" s="12"/>
    </row>
    <row r="66" spans="1:6" ht="15">
      <c r="A66" s="7" t="s">
        <v>5</v>
      </c>
      <c r="B66" s="8"/>
      <c r="C66" s="8">
        <f>DSUM($A$4:$B$19,"Value",A66:A67)</f>
        <v>16384</v>
      </c>
      <c r="D66" s="8">
        <v>16384</v>
      </c>
      <c r="E66" s="8" t="b">
        <f>C66=D66</f>
        <v>1</v>
      </c>
      <c r="F66" s="9" t="inlineStr">
        <is>
          <t>Regexp</t>
        </is>
      </c>
    </row>
    <row r="67" spans="1:6" ht="15">
      <c r="A67" s="10" t="s">
        <v>20</v>
      </c>
      <c r="B67" s="11"/>
      <c r="C67" s="11"/>
      <c r="D67" s="11"/>
      <c r="E67" s="11"/>
      <c r="F67" s="12"/>
    </row>
    <row r="69" spans="1:6" ht="15">
      <c r="A69" s="7" t="s">
        <v>5</v>
      </c>
      <c r="B69" s="8"/>
      <c r="C69" s="8">
        <f>DSUM($A$4:$B$19,"Value",A69:A70)</f>
        <v>16384</v>
      </c>
      <c r="D69" s="8">
        <v>16384</v>
      </c>
      <c r="E69" s="8" t="b">
        <f>C69=D69</f>
        <v>1</v>
      </c>
      <c r="F69" s="9" t="inlineStr">
        <is>
          <t>Regexp, different case</t>
        </is>
      </c>
    </row>
    <row r="70" spans="1:6" ht="15">
      <c r="A70" s="10" t="s">
        <v>7</v>
      </c>
      <c r="B70" s="11"/>
      <c r="C70" s="11"/>
      <c r="D70" s="11"/>
      <c r="E70" s="11"/>
      <c r="F70" s="12"/>
    </row>
    <row r="72" spans="1:6" ht="15">
      <c r="A72" s="7" t="s">
        <v>5</v>
      </c>
      <c r="B72" s="8"/>
      <c r="C72" s="8">
        <f>DSUM($A$4:$B$19,"Value",A72:A73)</f>
        <v>16384</v>
      </c>
      <c r="D72" s="8">
        <v>16384</v>
      </c>
      <c r="E72" s="8" t="b">
        <f>C72=D72</f>
        <v>1</v>
      </c>
      <c r="F72" s="9"/>
    </row>
    <row r="73" spans="1:6" ht="15">
      <c r="A73" s="10" t="inlineStr">
        <is>
          <t>=string</t>
        </is>
      </c>
      <c r="B73" s="11"/>
      <c r="C73" s="11"/>
      <c r="D73" s="11"/>
      <c r="E73" s="11"/>
      <c r="F73" s="12"/>
    </row>
    <row r="75" spans="1:6" ht="15">
      <c r="A75" s="7" t="s">
        <v>5</v>
      </c>
      <c r="B75" s="8"/>
      <c r="C75" s="8">
        <f>DSUM($A$4:$B$19,"Value",A75:A76)</f>
        <v>0</v>
      </c>
      <c r="D75" s="8">
        <v>0</v>
      </c>
      <c r="E75" s="8" t="b">
        <f>C75=D75</f>
        <v>1</v>
      </c>
      <c r="F75" s="9"/>
    </row>
    <row r="76" spans="1:6" ht="15">
      <c r="A76" s="10" t="inlineStr">
        <is>
          <t>&lt;string</t>
        </is>
      </c>
      <c r="B76" s="11"/>
      <c r="C76" s="11"/>
      <c r="D76" s="11"/>
      <c r="E76" s="11"/>
      <c r="F76" s="12"/>
    </row>
    <row r="78" spans="1:6" ht="15">
      <c r="A78" s="7" t="s">
        <v>5</v>
      </c>
      <c r="B78" s="8"/>
      <c r="C78" s="8">
        <f>DSUM($A$4:$B$19,"Value",A78:A79)</f>
        <v>0</v>
      </c>
      <c r="D78" s="8">
        <v>0</v>
      </c>
      <c r="E78" s="8" t="b">
        <f>C78=D78</f>
        <v>1</v>
      </c>
      <c r="F78" s="9"/>
    </row>
    <row r="79" spans="1:6" ht="15">
      <c r="A79" s="10" t="inlineStr">
        <is>
          <t>&gt;string</t>
        </is>
      </c>
      <c r="B79" s="11"/>
      <c r="C79" s="11"/>
      <c r="D79" s="11"/>
      <c r="E79" s="11"/>
      <c r="F79" s="12"/>
    </row>
    <row r="81" spans="1:6" ht="15">
      <c r="A81" s="7" t="s">
        <v>5</v>
      </c>
      <c r="B81" s="8"/>
      <c r="C81" s="8">
        <f>DSUM($A$4:$B$19,"Value",A81:A82)</f>
        <v>16384</v>
      </c>
      <c r="D81" s="8">
        <v>16384</v>
      </c>
      <c r="E81" s="8" t="b">
        <f>C81=D81</f>
        <v>1</v>
      </c>
      <c r="F81" s="9"/>
    </row>
    <row r="82" spans="1:6" ht="15">
      <c r="A82" s="10" t="inlineStr">
        <is>
          <t>&lt;=string</t>
        </is>
      </c>
      <c r="B82" s="11"/>
      <c r="C82" s="11"/>
      <c r="D82" s="11"/>
      <c r="E82" s="11"/>
      <c r="F82" s="12"/>
    </row>
    <row r="84" spans="1:6" ht="15">
      <c r="A84" s="7" t="s">
        <v>5</v>
      </c>
      <c r="B84" s="8"/>
      <c r="C84" s="8">
        <f>DSUM($A$4:$B$19,"Value",A84:A85)</f>
        <v>16384</v>
      </c>
      <c r="D84" s="8">
        <v>16384</v>
      </c>
      <c r="E84" s="8" t="b">
        <f>C84=D84</f>
        <v>1</v>
      </c>
      <c r="F84" s="9"/>
    </row>
    <row r="85" spans="1:6" ht="15">
      <c r="A85" s="10" t="inlineStr">
        <is>
          <t>&gt;=string</t>
        </is>
      </c>
      <c r="B85" s="11"/>
      <c r="C85" s="11"/>
      <c r="D85" s="11"/>
      <c r="E85" s="11"/>
      <c r="F85" s="12"/>
    </row>
    <row r="87" spans="1:6" ht="15">
      <c r="A87" s="7" t="s">
        <v>5</v>
      </c>
      <c r="B87" s="8"/>
      <c r="C87" s="8">
        <f>DSUM($A$4:$B$19,"Value",A87:A88)</f>
        <v>16383</v>
      </c>
      <c r="D87" s="8">
        <v>16383</v>
      </c>
      <c r="E87" s="8" t="b">
        <f>C87=D87</f>
        <v>1</v>
      </c>
      <c r="F87" s="9"/>
    </row>
    <row r="88" spans="1:6" ht="15">
      <c r="A88" s="10" t="inlineStr">
        <is>
          <t>&lt;&gt;string</t>
        </is>
      </c>
      <c r="B88" s="11"/>
      <c r="C88" s="11"/>
      <c r="D88" s="11"/>
      <c r="E88" s="11"/>
      <c r="F88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5"/>
  <sheetViews>
    <sheetView workbookViewId="0">
      <selection activeCell="A1" sqref="A1"/>
    </sheetView>
  </sheetViews>
  <sheetFormatPr defaultRowHeight="12.75"/>
  <cols>
    <col min="1" max="3" style="0" width="17.57037259615385" customWidth="1"/>
    <col min="4" max="5" style="0" width="9.142307692307693"/>
    <col min="6" max="6" style="0" width="14.142007211538463" bestFit="1" customWidth="1"/>
    <col min="7" max="16384" style="0" width="9.142307692307693"/>
  </cols>
  <sheetData>
    <row r="1" spans="1:6" ht="15">
      <c r="A1" s="4" t="s">
        <v>3</v>
      </c>
      <c r="B1">
        <f t="array" ref="B1">SUM(0+E$20:E$10000)</f>
        <v>5</v>
      </c>
    </row>
    <row r="2" spans="1:6" ht="15">
      <c r="A2" s="4" t="s">
        <v>4</v>
      </c>
      <c r="B2" s="3">
        <f t="array" ref="B2">SUM(0+ISLOGICAL(E$20:E$10000))-B1</f>
        <v>0</v>
      </c>
    </row>
    <row r="4" spans="1:6" ht="15">
      <c r="A4" s="5" t="s">
        <v>23</v>
      </c>
      <c r="B4" s="5" t="s">
        <v>24</v>
      </c>
      <c r="C4" s="5" t="s">
        <v>6</v>
      </c>
    </row>
    <row r="5" spans="1:6">
      <c r="A5" s="6">
        <v>1</v>
      </c>
      <c r="B5" s="6">
        <v>0</v>
      </c>
      <c r="C5" s="6">
        <v>1</v>
      </c>
    </row>
    <row r="6" spans="1:6">
      <c r="A6" s="6">
        <v>2</v>
      </c>
      <c r="B6" s="6">
        <v>0</v>
      </c>
      <c r="C6" s="6">
        <v>2</v>
      </c>
    </row>
    <row r="7" spans="1:6">
      <c r="A7" s="6">
        <v>3</v>
      </c>
      <c r="B7" s="6">
        <v>0</v>
      </c>
      <c r="C7" s="6">
        <v>4</v>
      </c>
    </row>
    <row r="8" spans="1:6">
      <c r="A8" s="6">
        <v>4</v>
      </c>
      <c r="B8" s="6">
        <v>0</v>
      </c>
      <c r="C8" s="6">
        <v>8</v>
      </c>
    </row>
    <row r="9" spans="1:6">
      <c r="A9" s="6">
        <v>5</v>
      </c>
      <c r="B9" s="6">
        <v>1</v>
      </c>
      <c r="C9" s="6">
        <v>16</v>
      </c>
    </row>
    <row r="10" spans="1:6">
      <c r="A10" s="6">
        <v>6</v>
      </c>
      <c r="B10" s="6">
        <v>1</v>
      </c>
      <c r="C10" s="6">
        <v>32</v>
      </c>
    </row>
    <row r="11" spans="1:6">
      <c r="A11" s="6">
        <v>7</v>
      </c>
      <c r="B11" s="6">
        <v>1</v>
      </c>
      <c r="C11" s="6">
        <v>64</v>
      </c>
    </row>
    <row r="12" spans="1:6">
      <c r="A12" s="6">
        <v>8</v>
      </c>
      <c r="B12" s="6">
        <v>1</v>
      </c>
      <c r="C12" s="6">
        <v>128</v>
      </c>
    </row>
    <row r="13" spans="1:6">
      <c r="A13" s="6">
        <v>9</v>
      </c>
      <c r="B13" s="6">
        <v>2</v>
      </c>
      <c r="C13" s="6">
        <v>256</v>
      </c>
    </row>
    <row r="14" spans="1:6">
      <c r="A14" s="6">
        <v>10</v>
      </c>
      <c r="B14" s="6">
        <v>2</v>
      </c>
      <c r="C14" s="6">
        <v>512</v>
      </c>
    </row>
    <row r="15" spans="1:6">
      <c r="A15" s="6">
        <v>11</v>
      </c>
      <c r="B15" s="6">
        <v>2</v>
      </c>
      <c r="C15" s="6">
        <v>1024</v>
      </c>
    </row>
    <row r="16" spans="1:6">
      <c r="A16" s="6">
        <v>12</v>
      </c>
      <c r="B16" s="6">
        <v>2</v>
      </c>
      <c r="C16" s="6">
        <v>2048</v>
      </c>
    </row>
    <row r="20" spans="1:6" ht="15">
      <c r="A20" s="13" t="s">
        <v>23</v>
      </c>
      <c r="B20" s="14" t="s">
        <v>23</v>
      </c>
      <c r="C20" s="15">
        <f>DSUM($A$4:$C$16,"Value",A20:B21)</f>
        <v>56</v>
      </c>
      <c r="D20" s="15">
        <v>56</v>
      </c>
      <c r="E20" s="15" t="b">
        <f>C20=D20</f>
        <v>1</v>
      </c>
      <c r="F20" s="16" t="s">
        <v>25</v>
      </c>
    </row>
    <row r="21" spans="1:6" ht="15">
      <c r="A21" s="17" t="s">
        <v>21</v>
      </c>
      <c r="B21" s="18" t="inlineStr">
        <is>
          <t>&lt;=6</t>
        </is>
      </c>
      <c r="C21" s="19"/>
      <c r="D21" s="19"/>
      <c r="E21" s="19"/>
      <c r="F21" s="20"/>
    </row>
    <row r="23" spans="1:6" ht="15">
      <c r="A23" s="13" t="s">
        <v>24</v>
      </c>
      <c r="B23" s="14" t="s">
        <v>24</v>
      </c>
      <c r="C23" s="15">
        <f>DSUM($A$4:$C$16,"Value",A23:B24)</f>
        <v>4080</v>
      </c>
      <c r="D23" s="15">
        <v>4080</v>
      </c>
      <c r="E23" s="15" t="b">
        <f>C23=D23</f>
        <v>1</v>
      </c>
      <c r="F23" s="16" t="s">
        <v>25</v>
      </c>
    </row>
    <row r="24" spans="1:6" ht="15">
      <c r="A24" s="17" t="s">
        <v>9</v>
      </c>
      <c r="B24" s="18" t="inlineStr">
        <is>
          <t>&lt;=2</t>
        </is>
      </c>
      <c r="C24" s="19"/>
      <c r="D24" s="19"/>
      <c r="E24" s="19"/>
      <c r="F24" s="20"/>
    </row>
    <row r="26" spans="1:6" ht="15">
      <c r="A26" s="13" t="s">
        <v>23</v>
      </c>
      <c r="B26" s="14" t="s">
        <v>24</v>
      </c>
      <c r="C26" s="15">
        <f>DSUM($A$4:$C$16,"Value",A26:B27)</f>
        <v>192</v>
      </c>
      <c r="D26" s="15">
        <v>192</v>
      </c>
      <c r="E26" s="15" t="b">
        <f>C26=D26</f>
        <v>1</v>
      </c>
      <c r="F26" s="16" t="inlineStr">
        <is>
          <t>Conjunction</t>
        </is>
      </c>
    </row>
    <row r="27" spans="1:6" ht="15">
      <c r="A27" s="17" t="inlineStr">
        <is>
          <t>&gt;=7</t>
        </is>
      </c>
      <c r="B27" s="18" t="inlineStr">
        <is>
          <t>&lt;=1</t>
        </is>
      </c>
      <c r="C27" s="19"/>
      <c r="D27" s="19"/>
      <c r="E27" s="19"/>
      <c r="F27" s="20"/>
    </row>
    <row r="29" spans="1:6" ht="15">
      <c r="A29" s="13" t="s">
        <v>23</v>
      </c>
      <c r="B29" s="21"/>
      <c r="C29" s="15">
        <f>DSUM($A$4:$C$16,"Value",A29:A31)</f>
        <v>516</v>
      </c>
      <c r="D29" s="15">
        <v>516</v>
      </c>
      <c r="E29" s="15" t="b">
        <f>C29=D29</f>
        <v>1</v>
      </c>
      <c r="F29" s="16" t="inlineStr">
        <is>
          <t>Disjunction</t>
        </is>
      </c>
    </row>
    <row r="30" spans="1:6" ht="15">
      <c r="A30" s="22" t="inlineStr">
        <is>
          <t>=3</t>
        </is>
      </c>
      <c r="B30" s="23"/>
      <c r="F30" s="24"/>
    </row>
    <row r="31" spans="1:6" ht="15">
      <c r="A31" s="17" t="inlineStr">
        <is>
          <t>=10</t>
        </is>
      </c>
      <c r="B31" s="25"/>
      <c r="C31" s="19"/>
      <c r="D31" s="19"/>
      <c r="E31" s="19"/>
      <c r="F31" s="20"/>
    </row>
    <row r="33" spans="1:6" ht="15">
      <c r="A33" s="13" t="s">
        <v>23</v>
      </c>
      <c r="B33" s="14" t="s">
        <v>24</v>
      </c>
      <c r="C33" s="15">
        <f>DSUM($A$4:$C$16,"Value",A33:B35)</f>
        <v>960</v>
      </c>
      <c r="D33" s="15">
        <f>64+128+256+512</f>
        <v>960</v>
      </c>
      <c r="E33" s="15" t="b">
        <f>C33=D33</f>
        <v>1</v>
      </c>
      <c r="F33" s="16" t="s">
        <v>2</v>
      </c>
    </row>
    <row r="34" spans="1:6" ht="15">
      <c r="A34" s="22" t="inlineStr">
        <is>
          <t>&gt;6</t>
        </is>
      </c>
      <c r="B34" s="6" t="inlineStr">
        <is>
          <t>=1</t>
        </is>
      </c>
      <c r="F34" s="24"/>
    </row>
    <row r="35" spans="1:6" ht="15">
      <c r="A35" s="17" t="inlineStr">
        <is>
          <t>&lt;11</t>
        </is>
      </c>
      <c r="B35" s="18" t="inlineStr">
        <is>
          <t>=2</t>
        </is>
      </c>
      <c r="C35" s="19"/>
      <c r="D35" s="19"/>
      <c r="E35" s="19"/>
      <c r="F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2016-06-12T01:18:50Z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