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230"/>
  </bookViews>
  <sheets>
    <sheet name="Overview" sheetId="1" r:id="rId1"/>
    <sheet name="Types" sheetId="2" r:id="rId2"/>
    <sheet name="Operators" sheetId="3" r:id="rId3"/>
  </sheets>
  <definedNames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"Types"</definedName>
    <definedName name="_xlnm.Print_Area" localSheetId="2">#REF!</definedName>
    <definedName name="_xlnm.Sheet_Title" localSheetId="2">"Operators"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<sst xmlns="http://schemas.openxmlformats.org/spreadsheetml/2006/main" uniqueCount="22" count="22">
  <si>
    <t>Types</t>
  </si>
  <si>
    <t>Operators</t>
  </si>
  <si>
    <t>Pass:</t>
  </si>
  <si>
    <t>Fail:</t>
  </si>
  <si>
    <t>Selector</t>
  </si>
  <si>
    <t>Value</t>
  </si>
  <si>
    <t>String</t>
  </si>
  <si>
    <t>Boolean</t>
  </si>
  <si>
    <t>Blank</t>
  </si>
  <si>
    <t>Field</t>
  </si>
  <si>
    <t>&lt;&gt;4</t>
  </si>
  <si>
    <t>DAVERAGE</t>
  </si>
  <si>
    <t>DMIN</t>
  </si>
  <si>
    <t>DMAX</t>
  </si>
  <si>
    <t>DPRODUCT</t>
  </si>
  <si>
    <t>DSTDEV</t>
  </si>
  <si>
    <t>DSTDEVP</t>
  </si>
  <si>
    <t>DSUM</t>
  </si>
  <si>
    <t>DVAR</t>
  </si>
  <si>
    <t>DVARP</t>
  </si>
  <si>
    <t>string</t>
  </si>
  <si>
    <t>Regexps only match strings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</si>
</sst>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"/>
  <sheetViews>
    <sheetView workbookViewId="0" tabSelected="1">
      <selection activeCell="A1" sqref="A1"/>
    </sheetView>
  </sheetViews>
  <sheetFormatPr defaultRowHeight="12.75"/>
  <cols>
    <col min="1" max="3" style="0" width="15.999038461538463" customWidth="1"/>
    <col min="4" max="16384" style="0" width="9.142307692307693"/>
  </cols>
  <sheetData>
    <row r="1" spans="1:3" ht="15">
      <c r="B1" s="1" t="inlineStr">
        <is>
          <t>Pass</t>
        </is>
      </c>
      <c r="C1" s="1" t="inlineStr">
        <is>
          <t>Fail</t>
        </is>
      </c>
    </row>
    <row r="2" spans="1:3" ht="15">
      <c r="A2" s="2" t="s">
        <v>0</v>
      </c>
      <c r="B2">
        <f>Types!B1</f>
        <v>22</v>
      </c>
      <c r="C2" s="3">
        <f>Types!B2</f>
        <v>0</v>
      </c>
    </row>
    <row r="3" spans="1:3" ht="15">
      <c r="A3" s="2" t="s">
        <v>1</v>
      </c>
      <c r="B3">
        <f>Operators!B1</f>
        <v>16</v>
      </c>
      <c r="C3" s="3">
        <f>Operators!B2</f>
        <v>0</v>
      </c>
    </row>
    <row r="5" spans="1:3" ht="15"/>
    <row r="6" spans="1:3" ht="1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3"/>
  <sheetViews>
    <sheetView workbookViewId="0">
      <selection activeCell="A1" sqref="A1:B2"/>
    </sheetView>
  </sheetViews>
  <sheetFormatPr defaultRowHeight="12.75"/>
  <cols>
    <col min="1" max="3" style="0" width="17.284675480769234" customWidth="1"/>
    <col min="4" max="16384" style="0" width="9.142307692307693"/>
  </cols>
  <sheetData>
    <row r="1" spans="1:5" ht="15">
      <c r="A1" s="4" t="s">
        <v>2</v>
      </c>
      <c r="B1">
        <f t="array" ref="B1">SUM(0+D$18:D$10002)</f>
        <v>22</v>
      </c>
    </row>
    <row r="2" spans="1:5" ht="15">
      <c r="A2" s="4" t="s">
        <v>3</v>
      </c>
      <c r="B2" s="3">
        <f t="array" ref="B2">SUM(0+ISLOGICAL(D$18:D$10028))-B1</f>
        <v>0</v>
      </c>
    </row>
    <row r="4" spans="1:5" ht="15">
      <c r="A4" s="5" t="inlineStr">
        <is>
          <t>Type</t>
        </is>
      </c>
      <c r="B4" s="5" t="s">
        <v>4</v>
      </c>
      <c r="C4" s="5" t="s">
        <v>5</v>
      </c>
    </row>
    <row r="5" spans="1:5" ht="15">
      <c r="A5" s="6" t="inlineStr">
        <is>
          <t>Integer</t>
        </is>
      </c>
      <c r="B5" s="6">
        <v>1</v>
      </c>
      <c r="C5" s="6">
        <v>1</v>
      </c>
    </row>
    <row r="6" spans="1:5" ht="15">
      <c r="A6" s="6" t="inlineStr">
        <is>
          <t>Float</t>
        </is>
      </c>
      <c r="B6" s="6">
        <v>2</v>
      </c>
      <c r="C6" s="6">
        <v>2</v>
      </c>
    </row>
    <row r="7" spans="1:5" ht="15">
      <c r="A7" s="6" t="s">
        <v>6</v>
      </c>
      <c r="B7" s="6">
        <v>3</v>
      </c>
      <c r="C7" s="6" t="inlineStr">
        <is>
          <t>4</t>
        </is>
      </c>
    </row>
    <row r="8" spans="1:5" ht="15">
      <c r="A8" s="6" t="inlineStr">
        <is>
          <t>Error</t>
        </is>
      </c>
      <c r="B8" s="6">
        <v>4</v>
      </c>
      <c r="C8" s="6" t="e">
        <f>1/0</f>
        <v>#DIV/0!</v>
      </c>
    </row>
    <row r="9" spans="1:5" ht="15">
      <c r="A9" s="6" t="s">
        <v>7</v>
      </c>
      <c r="B9" s="6">
        <v>5</v>
      </c>
      <c r="C9" s="6" t="b">
        <v>1</v>
      </c>
    </row>
    <row r="10" spans="1:5" ht="15">
      <c r="A10" s="6" t="s">
        <v>8</v>
      </c>
      <c r="B10" s="6">
        <v>6</v>
      </c>
      <c r="C10" s="6"/>
    </row>
    <row r="11" spans="1:5" ht="15"/>
    <row r="13" spans="1:5">
      <c r="A13" t="inlineStr">
        <is>
          <t>Everything</t>
        </is>
      </c>
      <c r="C13" t="inlineStr">
        <is>
          <t>Non-errors</t>
        </is>
      </c>
    </row>
    <row r="14" spans="1:5" ht="15">
      <c r="A14" s="5" t="s">
        <v>9</v>
      </c>
      <c r="C14" s="5" t="s">
        <v>9</v>
      </c>
    </row>
    <row r="15" spans="1:5" ht="15">
      <c r="A15" s="6" t="s">
        <v>4</v>
      </c>
      <c r="C15" s="6" t="s">
        <v>4</v>
      </c>
    </row>
    <row r="16" spans="1:5" ht="15">
      <c r="A16" s="6" t="inlineStr">
        <is>
          <t>&gt;=1</t>
        </is>
      </c>
      <c r="C16" s="6" t="s">
        <v>10</v>
      </c>
    </row>
    <row r="18" spans="1:5" ht="15">
      <c r="A18" t="inlineStr">
        <is>
          <t>DCOUNT</t>
        </is>
      </c>
      <c r="B18">
        <f>DCOUNT($A$4:$C$10,"Value",$A$15:$A$16)</f>
        <v>2</v>
      </c>
      <c r="C18">
        <v>2</v>
      </c>
      <c r="D18" t="b">
        <f>B18=C18</f>
        <v>1</v>
      </c>
      <c r="E18" t="inlineStr">
        <is>
          <t>DCOUNT with field picks up only numbers</t>
        </is>
      </c>
    </row>
    <row r="19" spans="1:5" ht="15">
      <c r="B19">
        <f>DCOUNT($A$4:$C$10,,$A$15:$A$16)</f>
        <v>6</v>
      </c>
      <c r="C19">
        <v>6</v>
      </c>
      <c r="D19" t="b">
        <f>B19=C19</f>
        <v>1</v>
      </c>
      <c r="E19" t="inlineStr">
        <is>
          <t>DCOUNT without field picks up all values</t>
        </is>
      </c>
    </row>
    <row r="21" spans="1:5" ht="15">
      <c r="A21" t="inlineStr">
        <is>
          <t>DCOUNTA</t>
        </is>
      </c>
      <c r="B21">
        <f>DCOUNTA($A$4:$C$10,"Value",$A$15:$A$16)</f>
        <v>5</v>
      </c>
      <c r="C21">
        <v>5</v>
      </c>
      <c r="D21" t="b">
        <f>B21=C21</f>
        <v>1</v>
      </c>
      <c r="E21" t="inlineStr">
        <is>
          <t>DCOUNTA with field picks up everything but blanks</t>
        </is>
      </c>
    </row>
    <row r="22" spans="1:5" ht="15">
      <c r="B22">
        <f>DCOUNTA($A$4:$C$10,,$A$15:$A$16)</f>
        <v>6</v>
      </c>
      <c r="C22">
        <v>6</v>
      </c>
      <c r="D22" t="b">
        <f>B22=C22</f>
        <v>1</v>
      </c>
      <c r="E22" t="inlineStr">
        <is>
          <t>DCOUNTA without field picks up all values</t>
        </is>
      </c>
    </row>
    <row r="24" spans="1:5" ht="15">
      <c r="A24" t="s">
        <v>11</v>
      </c>
      <c r="B24" t="e">
        <f>DAVERAGE($A$4:$C$10,"Value",$A$15:$A$16)</f>
        <v>#DIV/0!</v>
      </c>
      <c r="C24" t="e">
        <f>SUM(C5:C10)</f>
        <v>#DIV/0!</v>
      </c>
      <c r="D24" t="b">
        <f>IFERROR(ERROR.TYPE(B24)=ERROR.TYPE(C24),IFERROR(B24=C24,FALSE))</f>
        <v>1</v>
      </c>
      <c r="E24" t="inlineStr">
        <is>
          <t>Strict</t>
        </is>
      </c>
    </row>
    <row r="25" spans="1:5" ht="15">
      <c r="A25" t="s">
        <v>12</v>
      </c>
      <c r="B25" t="e">
        <f>DMIN($A$4:$C$10,"Value",$A$15:$A$16)</f>
        <v>#DIV/0!</v>
      </c>
      <c r="C25" t="e">
        <f>C24</f>
        <v>#DIV/0!</v>
      </c>
      <c r="D25" t="b">
        <f>IFERROR(ERROR.TYPE(B25)=ERROR.TYPE(C25),IFERROR(B25=C25,FALSE))</f>
        <v>1</v>
      </c>
    </row>
    <row r="26" spans="1:5" ht="15">
      <c r="A26" t="s">
        <v>13</v>
      </c>
      <c r="B26" t="e">
        <f>DMAX($A$4:$C$10,"Value",$A$15:$A$16)</f>
        <v>#DIV/0!</v>
      </c>
      <c r="C26" t="e">
        <f>C25</f>
        <v>#DIV/0!</v>
      </c>
      <c r="D26" t="b">
        <f>IFERROR(ERROR.TYPE(B26)=ERROR.TYPE(C26),IFERROR(B26=C26,FALSE))</f>
        <v>1</v>
      </c>
    </row>
    <row r="27" spans="1:5" ht="15">
      <c r="A27" t="s">
        <v>14</v>
      </c>
      <c r="B27" t="e">
        <f>DPRODUCT($A$4:$C$10,"Value",$A$15:$A$16)</f>
        <v>#DIV/0!</v>
      </c>
      <c r="C27" t="e">
        <f>C26</f>
        <v>#DIV/0!</v>
      </c>
      <c r="D27" t="b">
        <f>IFERROR(ERROR.TYPE(B27)=ERROR.TYPE(C27),IFERROR(B27=C27,FALSE))</f>
        <v>1</v>
      </c>
    </row>
    <row r="28" spans="1:5" ht="15">
      <c r="A28" t="s">
        <v>15</v>
      </c>
      <c r="B28" t="e">
        <f>DSTDEV($A$4:$C$10,"Value",$A$15:$A$16)</f>
        <v>#DIV/0!</v>
      </c>
      <c r="C28" t="e">
        <f>C27</f>
        <v>#DIV/0!</v>
      </c>
      <c r="D28" t="b">
        <f>IFERROR(ERROR.TYPE(B28)=ERROR.TYPE(C28),IFERROR(B28=C28,FALSE))</f>
        <v>1</v>
      </c>
    </row>
    <row r="29" spans="1:5" ht="15">
      <c r="A29" t="s">
        <v>16</v>
      </c>
      <c r="B29" t="e">
        <f>DSTDEVP($A$4:$C$10,"Value",$A$15:$A$16)</f>
        <v>#DIV/0!</v>
      </c>
      <c r="C29" t="e">
        <f>C28</f>
        <v>#DIV/0!</v>
      </c>
      <c r="D29" t="b">
        <f>IFERROR(ERROR.TYPE(B29)=ERROR.TYPE(C29),IFERROR(B29=C29,FALSE))</f>
        <v>1</v>
      </c>
    </row>
    <row r="30" spans="1:5" ht="15">
      <c r="A30" t="s">
        <v>17</v>
      </c>
      <c r="B30" t="e">
        <f>DSUM($A$4:$C$10,"Value",$A$15:$A$16)</f>
        <v>#DIV/0!</v>
      </c>
      <c r="C30" t="e">
        <f>C29</f>
        <v>#DIV/0!</v>
      </c>
      <c r="D30" t="b">
        <f>IFERROR(ERROR.TYPE(B30)=ERROR.TYPE(C30),IFERROR(B30=C30,FALSE))</f>
        <v>1</v>
      </c>
    </row>
    <row r="31" spans="1:5" ht="15">
      <c r="A31" t="s">
        <v>18</v>
      </c>
      <c r="B31" t="e">
        <f>DVAR($A$4:$C$10,"Value",$A$15:$A$16)</f>
        <v>#DIV/0!</v>
      </c>
      <c r="C31" t="e">
        <f>C30</f>
        <v>#DIV/0!</v>
      </c>
      <c r="D31" t="b">
        <f>IFERROR(ERROR.TYPE(B31)=ERROR.TYPE(C31),IFERROR(B31=C31,FALSE))</f>
        <v>1</v>
      </c>
    </row>
    <row r="32" spans="1:5" ht="15">
      <c r="A32" t="s">
        <v>19</v>
      </c>
      <c r="B32" t="e">
        <f>DVARP($A$4:$C$10,"Value",$A$15:$A$16)</f>
        <v>#DIV/0!</v>
      </c>
      <c r="C32" t="e">
        <f>C31</f>
        <v>#DIV/0!</v>
      </c>
      <c r="D32" t="b">
        <f>IFERROR(ERROR.TYPE(B32)=ERROR.TYPE(C32),IFERROR(B32=C32,FALSE))</f>
        <v>1</v>
      </c>
    </row>
    <row r="33" spans="1:5" ht="15"/>
    <row r="35" spans="1:5">
      <c r="A35" t="s">
        <v>11</v>
      </c>
      <c r="B35">
        <f>DAVERAGE($A$4:$C$10,"Value",$C$15:$C$16)</f>
        <v>1.5</v>
      </c>
      <c r="C35">
        <v>1.5</v>
      </c>
      <c r="D35" t="b">
        <f>IFERROR(ERROR.TYPE(B35)=ERROR.TYPE(C35),IFERROR(B35=C35,FALSE))</f>
        <v>1</v>
      </c>
      <c r="E35" t="inlineStr">
        <is>
          <t>Only numbers</t>
        </is>
      </c>
    </row>
    <row r="36" spans="1:5">
      <c r="A36" t="s">
        <v>12</v>
      </c>
      <c r="B36">
        <f>DMIN($A$4:$C$10,"Value",$C$15:$C$16)</f>
        <v>1</v>
      </c>
      <c r="C36">
        <v>1</v>
      </c>
      <c r="D36" t="b">
        <f>IFERROR(ERROR.TYPE(B36)=ERROR.TYPE(C36),IFERROR(B36=C36,FALSE))</f>
        <v>1</v>
      </c>
    </row>
    <row r="37" spans="1:5">
      <c r="A37" t="s">
        <v>13</v>
      </c>
      <c r="B37">
        <f>DMAX($A$4:$C$10,"Value",$C$15:$C$16)</f>
        <v>2</v>
      </c>
      <c r="C37">
        <v>2</v>
      </c>
      <c r="D37" t="b">
        <f>IFERROR(ERROR.TYPE(B37)=ERROR.TYPE(C37),IFERROR(B37=C37,FALSE))</f>
        <v>1</v>
      </c>
    </row>
    <row r="38" spans="1:5">
      <c r="A38" t="s">
        <v>14</v>
      </c>
      <c r="B38">
        <f>DPRODUCT($A$4:$C$10,"Value",$C$15:$C$16)</f>
        <v>2</v>
      </c>
      <c r="C38">
        <v>2</v>
      </c>
      <c r="D38" t="b">
        <f>IFERROR(ERROR.TYPE(B38)=ERROR.TYPE(C38),IFERROR(B38=C38,FALSE))</f>
        <v>1</v>
      </c>
    </row>
    <row r="39" spans="1:5">
      <c r="A39" t="s">
        <v>15</v>
      </c>
      <c r="B39">
        <f>DSTDEV($A$4:$C$10,"Value",$C$15:$C$16)</f>
        <v>0.70710678118654757</v>
      </c>
      <c r="C39">
        <f>_xlfn.STDEV.S($C$5:$C$6)</f>
        <v>0.70710678118654757</v>
      </c>
      <c r="D39" t="b">
        <f>IFERROR(ERROR.TYPE(B39)=ERROR.TYPE(C39),IFERROR(B39=C39,FALSE))</f>
        <v>1</v>
      </c>
    </row>
    <row r="40" spans="1:5">
      <c r="A40" t="s">
        <v>16</v>
      </c>
      <c r="B40">
        <f>DSTDEVP($A$4:$C$10,"Value",$C$15:$C$16)</f>
        <v>0.5</v>
      </c>
      <c r="C40">
        <f>_xlfn.STDEV.P($C$5:$C$6)</f>
        <v>0.5</v>
      </c>
      <c r="D40" t="b">
        <f>IFERROR(ERROR.TYPE(B40)=ERROR.TYPE(C40),IFERROR(B40=C40,FALSE))</f>
        <v>1</v>
      </c>
    </row>
    <row r="41" spans="1:5">
      <c r="A41" t="s">
        <v>17</v>
      </c>
      <c r="B41">
        <f>DSUM($A$4:$C$10,"Value",$C$15:$C$16)</f>
        <v>3</v>
      </c>
      <c r="C41">
        <v>3</v>
      </c>
      <c r="D41" t="b">
        <f>IFERROR(ERROR.TYPE(B41)=ERROR.TYPE(C41),IFERROR(B41=C41,FALSE))</f>
        <v>1</v>
      </c>
    </row>
    <row r="42" spans="1:5">
      <c r="A42" t="s">
        <v>18</v>
      </c>
      <c r="B42">
        <f>DVAR($A$4:$C$10,"Value",$C$15:$C$16)</f>
        <v>0.5</v>
      </c>
      <c r="C42">
        <f>_xlfn.VAR.S($C$5:$C$6)</f>
        <v>0.5</v>
      </c>
      <c r="D42" t="b">
        <f>IFERROR(ERROR.TYPE(B42)=ERROR.TYPE(C42),IFERROR(B42=C42,FALSE))</f>
        <v>1</v>
      </c>
    </row>
    <row r="43" spans="1:5">
      <c r="A43" t="s">
        <v>19</v>
      </c>
      <c r="B43">
        <f>DVARP($A$4:$C$10,"Value",$C$15:$C$16)</f>
        <v>0.25</v>
      </c>
      <c r="C43">
        <f>_xlfn.VAR.P($C$5:$C$6)</f>
        <v>0.25</v>
      </c>
      <c r="D43" t="b">
        <f>IFERROR(ERROR.TYPE(B43)=ERROR.TYPE(C43),IFERROR(B43=C43,FALSE))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86"/>
  <sheetViews>
    <sheetView workbookViewId="0">
      <selection activeCell="A1" sqref="A1"/>
    </sheetView>
  </sheetViews>
  <sheetFormatPr defaultRowHeight="12.75"/>
  <cols>
    <col min="1" max="2" style="0" width="16.427584134615387" customWidth="1"/>
    <col min="3" max="16384" style="0" width="9.142307692307693"/>
  </cols>
  <sheetData>
    <row r="1" spans="1:6" ht="15">
      <c r="A1" s="4" t="s">
        <v>2</v>
      </c>
      <c r="B1">
        <f t="array" ref="B1">SUM(0+E$24:E$10000)</f>
        <v>16</v>
      </c>
    </row>
    <row r="2" spans="1:6" ht="15">
      <c r="A2" s="4" t="s">
        <v>3</v>
      </c>
      <c r="B2" s="3">
        <f t="array" ref="B2">SUM(0+ISLOGICAL(E$24:E$10000))-B1</f>
        <v>0</v>
      </c>
    </row>
    <row r="4" spans="1:6" ht="15">
      <c r="A4" s="5" t="s">
        <v>4</v>
      </c>
      <c r="B4" s="5" t="s">
        <v>5</v>
      </c>
    </row>
    <row r="5" spans="1:6">
      <c r="A5" s="6">
        <v>0</v>
      </c>
      <c r="B5" s="6">
        <v>1</v>
      </c>
    </row>
    <row r="6" spans="1:6">
      <c r="A6" s="6">
        <v>1</v>
      </c>
      <c r="B6" s="6">
        <v>2</v>
      </c>
    </row>
    <row r="7" spans="1:6" ht="15">
      <c r="A7" s="6">
        <v>2</v>
      </c>
      <c r="B7" s="6">
        <v>4</v>
      </c>
    </row>
    <row r="8" spans="1:6">
      <c r="A8" s="6">
        <v>3</v>
      </c>
      <c r="B8" s="6">
        <v>8</v>
      </c>
    </row>
    <row r="9" spans="1:6">
      <c r="A9" s="6">
        <v>4</v>
      </c>
      <c r="B9" s="6">
        <v>16</v>
      </c>
    </row>
    <row r="10" spans="1:6">
      <c r="A10" s="6">
        <v>5</v>
      </c>
      <c r="B10" s="6">
        <v>32</v>
      </c>
    </row>
    <row r="11" spans="1:6" ht="15">
      <c r="A11" s="6">
        <v>6</v>
      </c>
      <c r="B11" s="6">
        <v>64</v>
      </c>
    </row>
    <row r="12" spans="1:6" ht="15">
      <c r="A12" s="6">
        <v>7</v>
      </c>
      <c r="B12" s="6">
        <v>128</v>
      </c>
    </row>
    <row r="13" spans="1:6" ht="15">
      <c r="A13" s="6">
        <v>8</v>
      </c>
      <c r="B13" s="6">
        <v>256</v>
      </c>
    </row>
    <row r="14" spans="1:6" ht="15">
      <c r="A14" s="6">
        <v>9</v>
      </c>
      <c r="B14" s="6">
        <v>512</v>
      </c>
    </row>
    <row r="15" spans="1:6">
      <c r="A15" s="6">
        <v>10</v>
      </c>
      <c r="B15" s="6">
        <v>1024</v>
      </c>
    </row>
    <row r="16" spans="1:6">
      <c r="A16" s="6"/>
      <c r="B16" s="6">
        <v>2048</v>
      </c>
    </row>
    <row r="17" spans="1:6">
      <c r="A17" s="6" t="b">
        <v>0</v>
      </c>
      <c r="B17" s="6">
        <v>4096</v>
      </c>
    </row>
    <row r="18" spans="1:6">
      <c r="A18" s="6" t="b">
        <v>1</v>
      </c>
      <c r="B18" s="6">
        <v>8192</v>
      </c>
    </row>
    <row r="19" spans="1:6" ht="15">
      <c r="A19" s="6" t="s">
        <v>20</v>
      </c>
      <c r="B19" s="6">
        <v>16384</v>
      </c>
    </row>
    <row r="24" spans="1:6" ht="15">
      <c r="A24" s="5" t="s">
        <v>9</v>
      </c>
      <c r="C24">
        <f>DSUM($A$4:$B$19,"Value",A25:A26)</f>
        <v>16</v>
      </c>
      <c r="D24">
        <v>16</v>
      </c>
      <c r="E24" t="b">
        <f>C24=D24</f>
        <v>1</v>
      </c>
    </row>
    <row r="25" spans="1:6" ht="15">
      <c r="A25" s="6" t="s">
        <v>4</v>
      </c>
    </row>
    <row r="26" spans="1:6" ht="15">
      <c r="A26" s="6" t="inlineStr">
        <is>
          <t>=4</t>
        </is>
      </c>
    </row>
    <row r="28" spans="1:6" ht="15">
      <c r="A28" s="5" t="s">
        <v>9</v>
      </c>
      <c r="C28">
        <f>DSUM($A$4:$B$19,"Value",A29:A30)</f>
        <v>15</v>
      </c>
      <c r="D28">
        <v>15</v>
      </c>
      <c r="E28" t="b">
        <f>C28=D28</f>
        <v>1</v>
      </c>
    </row>
    <row r="29" spans="1:6" ht="15">
      <c r="A29" s="6" t="s">
        <v>4</v>
      </c>
    </row>
    <row r="30" spans="1:6" ht="15">
      <c r="A30" s="6" t="inlineStr">
        <is>
          <t>&lt;4</t>
        </is>
      </c>
    </row>
    <row r="32" spans="1:6" ht="15">
      <c r="A32" s="5" t="s">
        <v>9</v>
      </c>
      <c r="C32">
        <f>DSUM($A$4:$B$19,"Value",A33:A34)</f>
        <v>2016</v>
      </c>
      <c r="D32">
        <v>2016</v>
      </c>
      <c r="E32" t="b">
        <f>C32=D32</f>
        <v>1</v>
      </c>
    </row>
    <row r="33" spans="1:6" ht="15">
      <c r="A33" s="6" t="s">
        <v>4</v>
      </c>
    </row>
    <row r="34" spans="1:6" ht="15">
      <c r="A34" s="6" t="inlineStr">
        <is>
          <t>&gt;4</t>
        </is>
      </c>
    </row>
    <row r="36" spans="1:6" ht="15">
      <c r="A36" s="5" t="s">
        <v>9</v>
      </c>
      <c r="C36">
        <f>DSUM($A$4:$B$19,"Value",A37:A38)</f>
        <v>31</v>
      </c>
      <c r="D36">
        <v>31</v>
      </c>
      <c r="E36" t="b">
        <f>C36=D36</f>
        <v>1</v>
      </c>
    </row>
    <row r="37" spans="1:6" ht="15">
      <c r="A37" s="6" t="s">
        <v>4</v>
      </c>
    </row>
    <row r="38" spans="1:6" ht="15">
      <c r="A38" s="6" t="inlineStr">
        <is>
          <t>&lt;=4</t>
        </is>
      </c>
    </row>
    <row r="40" spans="1:6" ht="15">
      <c r="A40" s="5" t="s">
        <v>9</v>
      </c>
      <c r="C40">
        <f>DSUM($A$4:$B$19,"Value",A41:A42)</f>
        <v>2032</v>
      </c>
      <c r="D40">
        <v>2032</v>
      </c>
      <c r="E40" t="b">
        <f>C40=D40</f>
        <v>1</v>
      </c>
    </row>
    <row r="41" spans="1:6" ht="15">
      <c r="A41" s="6" t="s">
        <v>4</v>
      </c>
    </row>
    <row r="42" spans="1:6" ht="15">
      <c r="A42" s="6" t="inlineStr">
        <is>
          <t>&gt;=4</t>
        </is>
      </c>
    </row>
    <row r="44" spans="1:6" ht="15">
      <c r="A44" s="5" t="s">
        <v>9</v>
      </c>
      <c r="C44">
        <f>DSUM($A$4:$B$19,"Value",A45:A46)</f>
        <v>32751</v>
      </c>
      <c r="D44">
        <v>32751</v>
      </c>
      <c r="E44" t="b">
        <f>C44=D44</f>
        <v>1</v>
      </c>
    </row>
    <row r="45" spans="1:6" ht="15">
      <c r="A45" s="6" t="s">
        <v>4</v>
      </c>
    </row>
    <row r="46" spans="1:6" ht="15">
      <c r="A46" s="6" t="s">
        <v>10</v>
      </c>
    </row>
    <row r="48" spans="1:6" ht="15">
      <c r="A48" s="5" t="s">
        <v>9</v>
      </c>
      <c r="C48">
        <f>DSUM($A$4:$B$19,"Value",A49:A50)</f>
        <v>0</v>
      </c>
      <c r="D48">
        <v>0</v>
      </c>
      <c r="E48" t="b">
        <f>C48=D48</f>
        <v>1</v>
      </c>
      <c r="F48" t="s">
        <v>21</v>
      </c>
    </row>
    <row r="49" spans="1:6" ht="15">
      <c r="A49" s="6" t="s">
        <v>4</v>
      </c>
    </row>
    <row r="50" spans="1:6" ht="15">
      <c r="A50" s="6" t="inlineStr">
        <is>
          <t>1*</t>
        </is>
      </c>
    </row>
    <row r="52" spans="1:6" ht="15">
      <c r="A52" s="5" t="s">
        <v>9</v>
      </c>
      <c r="C52">
        <f>DSUM($A$4:$B$19,"Value",A53:A54)</f>
        <v>16384</v>
      </c>
      <c r="D52">
        <v>16384</v>
      </c>
      <c r="E52" t="b">
        <f>C52=D52</f>
        <v>1</v>
      </c>
      <c r="F52" t="s">
        <v>21</v>
      </c>
    </row>
    <row r="53" spans="1:6" ht="15">
      <c r="A53" s="6" t="s">
        <v>4</v>
      </c>
    </row>
    <row r="54" spans="1:6" ht="15">
      <c r="A54" s="6" t="inlineStr">
        <is>
          <t>?</t>
        </is>
      </c>
    </row>
    <row r="56" spans="1:6" ht="15">
      <c r="A56" s="5" t="s">
        <v>9</v>
      </c>
      <c r="C56">
        <f>DSUM($A$4:$B$19,"Value",A57:A58)</f>
        <v>2048</v>
      </c>
      <c r="D56">
        <v>2048</v>
      </c>
      <c r="E56" t="b">
        <f>C56=D56</f>
        <v>1</v>
      </c>
      <c r="F56" t="s">
        <v>8</v>
      </c>
    </row>
    <row r="57" spans="1:6" ht="15">
      <c r="A57" s="6" t="s">
        <v>4</v>
      </c>
    </row>
    <row r="58" spans="1:6" ht="15">
      <c r="A58" s="6" t="inlineStr">
        <is>
          <t>=</t>
        </is>
      </c>
    </row>
    <row r="60" spans="1:6" ht="15">
      <c r="A60" s="5" t="s">
        <v>9</v>
      </c>
      <c r="C60">
        <f>DSUM($A$4:$B$19,"Value",A61:A62)</f>
        <v>30719</v>
      </c>
      <c r="D60">
        <f>2^15-1-2048</f>
        <v>30719</v>
      </c>
      <c r="E60" t="b">
        <f>C60=D60</f>
        <v>1</v>
      </c>
      <c r="F60" t="inlineStr">
        <is>
          <t>Nonblank</t>
        </is>
      </c>
    </row>
    <row r="61" spans="1:6" ht="15">
      <c r="A61" s="6" t="s">
        <v>4</v>
      </c>
    </row>
    <row r="62" spans="1:6" ht="15">
      <c r="A62" s="6" t="inlineStr">
        <is>
          <t>&lt;&gt;</t>
        </is>
      </c>
    </row>
    <row r="64" spans="1:6" ht="15">
      <c r="A64" s="5" t="s">
        <v>9</v>
      </c>
      <c r="C64">
        <f>DSUM($A$4:$B$19,"Value",A65:A66)</f>
        <v>64</v>
      </c>
      <c r="D64">
        <v>64</v>
      </c>
      <c r="E64" t="b">
        <f>C64=D64</f>
        <v>1</v>
      </c>
      <c r="F64" t="inlineStr">
        <is>
          <t>Number</t>
        </is>
      </c>
    </row>
    <row r="65" spans="1:6" ht="15">
      <c r="A65" s="6" t="s">
        <v>4</v>
      </c>
    </row>
    <row r="66" spans="1:6" ht="15">
      <c r="A66" s="6">
        <v>6</v>
      </c>
    </row>
    <row r="68" spans="1:6" ht="15">
      <c r="A68" s="5" t="s">
        <v>9</v>
      </c>
      <c r="C68">
        <f>DSUM($A$4:$B$19,"Value",A69:A70)</f>
        <v>8192</v>
      </c>
      <c r="D68">
        <v>8192</v>
      </c>
      <c r="E68" t="b">
        <f>C68=D68</f>
        <v>1</v>
      </c>
      <c r="F68" t="s">
        <v>7</v>
      </c>
    </row>
    <row r="69" spans="1:6" ht="15">
      <c r="A69" s="6" t="s">
        <v>4</v>
      </c>
    </row>
    <row r="70" spans="1:6">
      <c r="A70" s="6" t="b">
        <v>1</v>
      </c>
    </row>
    <row r="72" spans="1:6" ht="15">
      <c r="A72" s="5" t="s">
        <v>9</v>
      </c>
      <c r="C72">
        <f>DSUM($A$4:$B$19,"Value",A73:A74)</f>
        <v>4096</v>
      </c>
      <c r="D72">
        <v>4096</v>
      </c>
      <c r="E72" t="b">
        <f>C72=D72</f>
        <v>1</v>
      </c>
      <c r="F72" t="s">
        <v>7</v>
      </c>
    </row>
    <row r="73" spans="1:6" ht="15">
      <c r="A73" s="6" t="s">
        <v>4</v>
      </c>
    </row>
    <row r="74" spans="1:6">
      <c r="A74" s="6" t="b">
        <v>0</v>
      </c>
    </row>
    <row r="76" spans="1:6" ht="15">
      <c r="A76" s="5" t="s">
        <v>9</v>
      </c>
      <c r="C76">
        <f>DSUM($A$4:$B$19,"Value",A77:A78)</f>
        <v>8192</v>
      </c>
      <c r="D76">
        <v>8192</v>
      </c>
      <c r="E76" t="b">
        <f>C76=D76</f>
        <v>1</v>
      </c>
      <c r="F76" t="inlineStr">
        <is>
          <t>Boolean as string</t>
        </is>
      </c>
    </row>
    <row r="77" spans="1:6" ht="15">
      <c r="A77" s="6" t="s">
        <v>4</v>
      </c>
    </row>
    <row r="78" spans="1:6" ht="15">
      <c r="A78" s="6" t="inlineStr">
        <is>
          <t>true</t>
        </is>
      </c>
    </row>
    <row r="80" spans="1:6" ht="15">
      <c r="A80" s="5" t="s">
        <v>9</v>
      </c>
      <c r="C80">
        <f>DSUM($A$4:$B$19,"Value",A81:A82)</f>
        <v>16384</v>
      </c>
      <c r="D80">
        <v>16384</v>
      </c>
      <c r="E80" t="b">
        <f>C80=D80</f>
        <v>1</v>
      </c>
      <c r="F80" t="inlineStr">
        <is>
          <t>Regexp</t>
        </is>
      </c>
    </row>
    <row r="81" spans="1:6" ht="15">
      <c r="A81" s="6" t="s">
        <v>4</v>
      </c>
    </row>
    <row r="82" spans="1:6" ht="15">
      <c r="A82" s="6" t="s">
        <v>20</v>
      </c>
    </row>
    <row r="84" spans="1:6" ht="15">
      <c r="A84" s="5" t="s">
        <v>9</v>
      </c>
      <c r="C84">
        <f>DSUM($A$4:$B$19,"Value",A85:A86)</f>
        <v>16384</v>
      </c>
      <c r="D84">
        <v>16384</v>
      </c>
      <c r="E84" t="b">
        <f>C84=D84</f>
        <v>1</v>
      </c>
      <c r="F84" t="inlineStr">
        <is>
          <t>Regexp, different case</t>
        </is>
      </c>
    </row>
    <row r="85" spans="1:6" ht="15">
      <c r="A85" s="6" t="s">
        <v>4</v>
      </c>
    </row>
    <row r="86" spans="1:6" ht="15">
      <c r="A86" s="6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2016-06-11T16:50:39Z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