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b\Documents\Computing\Business &amp; Professional Issues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27" i="1" l="1"/>
  <c r="C13" i="1"/>
  <c r="C11" i="1"/>
  <c r="C22" i="1"/>
  <c r="C21" i="1"/>
  <c r="C20" i="1"/>
  <c r="C19" i="1"/>
  <c r="C18" i="1"/>
  <c r="C17" i="1"/>
  <c r="C16" i="1"/>
  <c r="C15" i="1"/>
  <c r="C14" i="1"/>
  <c r="C12" i="1"/>
  <c r="C23" i="1" l="1"/>
  <c r="C28" i="1" s="1"/>
  <c r="C30" i="1" l="1"/>
</calcChain>
</file>

<file path=xl/sharedStrings.xml><?xml version="1.0" encoding="utf-8"?>
<sst xmlns="http://schemas.openxmlformats.org/spreadsheetml/2006/main" count="35" uniqueCount="35">
  <si>
    <t>Company Name:</t>
  </si>
  <si>
    <t>Team Member Names:</t>
  </si>
  <si>
    <t>Student number</t>
  </si>
  <si>
    <t>Costs Oct 16</t>
  </si>
  <si>
    <t>Admin Costs (Enter the number of admin staff you need at cost £1600 per person per month)</t>
  </si>
  <si>
    <t>Transport and Vehicles (Enter how many vans you need at £1000 per vehicle per month)</t>
  </si>
  <si>
    <t>Internet Connection, telephone, postage etc (worked out at est cost at £100 per member of staff)</t>
  </si>
  <si>
    <t>Advertising Costs (Enter number of advertising packages you will buy at £1000 per package)</t>
  </si>
  <si>
    <t>Premises (Heating, lights, rent, rates - estimated at £1000 per person employed per month)</t>
  </si>
  <si>
    <t>Professional Fees ( To join a professional organisation – cost £1000 – insert 1 or leave blank if not)</t>
  </si>
  <si>
    <t>Insurance (To insure fire and theft at £1000 pm – insert 1 or leave blank if not)</t>
  </si>
  <si>
    <t>Training fees Health and safety - cost £800 training for year - insert 1 or leave blank if not</t>
  </si>
  <si>
    <t>TOTAL OVERHEAD COSTS</t>
  </si>
  <si>
    <t>Technician Staff Costs (Enter the number of tech staff you need at cost £2000 per person per month)</t>
  </si>
  <si>
    <t>Bought in Components - cost £100 per machine - enter number of component packs</t>
  </si>
  <si>
    <t>Sales Income</t>
  </si>
  <si>
    <t>Price</t>
  </si>
  <si>
    <t xml:space="preserve">Number </t>
  </si>
  <si>
    <t>How many</t>
  </si>
  <si>
    <t>Total hoped for sales income (projected)</t>
  </si>
  <si>
    <t>Basic price for your Tablet  (example 100 @ £500 = £50,000)
In the yellow box enter the price you will set for your tablet
In the blue box enter how many you would like to sell</t>
  </si>
  <si>
    <t xml:space="preserve">Interest Payment for next month to pay (interest will be charged at 5% outstanding balance per month. </t>
  </si>
  <si>
    <t>Overhead Expenditure</t>
  </si>
  <si>
    <t>Total Profit (Sales income minus total overhead costs)</t>
  </si>
  <si>
    <t>Training staff on legal issues – cost £1000 per training  for the year - insert 1 or leave blank if not</t>
  </si>
  <si>
    <t>Training fees manual handeling - cost £500 training for year - insert 1 or leave blank if not</t>
  </si>
  <si>
    <t>1 Miles Hodgson</t>
  </si>
  <si>
    <t>2 Josh Hill</t>
  </si>
  <si>
    <t>3 Mohammed Hussain</t>
  </si>
  <si>
    <t>4 James Hixon</t>
  </si>
  <si>
    <t>5 Elliott Hunt</t>
  </si>
  <si>
    <t>S4924282</t>
  </si>
  <si>
    <t>S4907869</t>
  </si>
  <si>
    <t>s4908576</t>
  </si>
  <si>
    <t>s4905340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</si>
</sst>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wrapText="1"/>
    </xf>
    <xf numFmtId="0" fontId="3" fillId="0" borderId="0" xfId="0" applyFont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2" borderId="0" xfId="0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2" sqref="A2"/>
    </sheetView>
  </sheetViews>
  <sheetFormatPr defaultColWidth="9.125" defaultRowHeight="15" x14ac:dyDescent="0.25"/>
  <cols>
    <col min="1" max="1" width="93.375" style="2" customWidth="1"/>
    <col min="2" max="2" width="10.25" style="2" bestFit="1" customWidth="1"/>
    <col min="3" max="3" width="13.875" style="2" customWidth="1"/>
    <col min="4" max="16384" width="9.125" style="2"/>
  </cols>
  <sheetData>
    <row r="1" spans="1:3" x14ac:dyDescent="0.25">
      <c r="A1" s="1" t="s">
        <v>0</v>
      </c>
      <c r="B1" s="1"/>
      <c r="C1" s="1"/>
    </row>
    <row r="2" spans="1:3" x14ac:dyDescent="0.25">
      <c r="A2" s="1"/>
      <c r="B2" s="1"/>
      <c r="C2" s="1"/>
    </row>
    <row r="3" spans="1:3" x14ac:dyDescent="0.25">
      <c r="A3" s="1" t="s">
        <v>1</v>
      </c>
      <c r="B3" s="3" t="s">
        <v>2</v>
      </c>
      <c r="C3" s="3"/>
    </row>
    <row r="4" spans="1:3" x14ac:dyDescent="0.25">
      <c r="A4" s="4" t="s">
        <v>26</v>
      </c>
      <c r="B4" s="1" t="s">
        <v>31</v>
      </c>
      <c r="C4" s="1"/>
    </row>
    <row r="5" spans="1:3" x14ac:dyDescent="0.25">
      <c r="A5" s="4" t="s">
        <v>27</v>
      </c>
      <c r="B5" s="1" t="s">
        <v>32</v>
      </c>
      <c r="C5" s="1"/>
    </row>
    <row r="6" spans="1:3" x14ac:dyDescent="0.25">
      <c r="A6" s="4" t="s">
        <v>28</v>
      </c>
      <c r="B6" s="1" t="s">
        <v>33</v>
      </c>
      <c r="C6" s="1"/>
    </row>
    <row r="7" spans="1:3" x14ac:dyDescent="0.25">
      <c r="A7" s="4" t="s">
        <v>29</v>
      </c>
      <c r="B7" s="1" t="s">
        <v>34</v>
      </c>
      <c r="C7" s="1"/>
    </row>
    <row r="8" spans="1:3" x14ac:dyDescent="0.25">
      <c r="A8" s="4" t="s">
        <v>30</v>
      </c>
      <c r="B8" s="1"/>
      <c r="C8" s="1"/>
    </row>
    <row r="9" spans="1:3" x14ac:dyDescent="0.25">
      <c r="A9" s="1"/>
      <c r="B9" s="1"/>
      <c r="C9" s="1"/>
    </row>
    <row r="10" spans="1:3" x14ac:dyDescent="0.25">
      <c r="A10" s="5" t="s">
        <v>22</v>
      </c>
      <c r="B10" s="5" t="s">
        <v>18</v>
      </c>
      <c r="C10" s="5" t="s">
        <v>3</v>
      </c>
    </row>
    <row r="11" spans="1:3" x14ac:dyDescent="0.25">
      <c r="A11" s="6" t="s">
        <v>13</v>
      </c>
      <c r="B11" s="15">
        <v>10</v>
      </c>
      <c r="C11" s="7">
        <f>B11*2000</f>
        <v>20000</v>
      </c>
    </row>
    <row r="12" spans="1:3" x14ac:dyDescent="0.25">
      <c r="A12" s="6" t="s">
        <v>4</v>
      </c>
      <c r="B12" s="15">
        <v>1</v>
      </c>
      <c r="C12" s="7">
        <f>B12*1600</f>
        <v>1600</v>
      </c>
    </row>
    <row r="13" spans="1:3" x14ac:dyDescent="0.25">
      <c r="A13" s="6" t="s">
        <v>14</v>
      </c>
      <c r="B13" s="15">
        <v>100</v>
      </c>
      <c r="C13" s="7">
        <f>B13*100</f>
        <v>10000</v>
      </c>
    </row>
    <row r="14" spans="1:3" x14ac:dyDescent="0.25">
      <c r="A14" s="6" t="s">
        <v>5</v>
      </c>
      <c r="B14" s="15">
        <v>1</v>
      </c>
      <c r="C14" s="7">
        <f>B14*1000</f>
        <v>1000</v>
      </c>
    </row>
    <row r="15" spans="1:3" ht="17.25" customHeight="1" x14ac:dyDescent="0.25">
      <c r="A15" s="6" t="s">
        <v>6</v>
      </c>
      <c r="B15" s="16"/>
      <c r="C15" s="7">
        <f>(B12+B11)*100</f>
        <v>1100</v>
      </c>
    </row>
    <row r="16" spans="1:3" x14ac:dyDescent="0.25">
      <c r="A16" s="6" t="s">
        <v>7</v>
      </c>
      <c r="B16" s="15">
        <v>10</v>
      </c>
      <c r="C16" s="7">
        <f>B16*1000</f>
        <v>10000</v>
      </c>
    </row>
    <row r="17" spans="1:3" x14ac:dyDescent="0.25">
      <c r="A17" s="6" t="s">
        <v>8</v>
      </c>
      <c r="B17" s="16"/>
      <c r="C17" s="7">
        <f>(B12+B11)*1000</f>
        <v>11000</v>
      </c>
    </row>
    <row r="18" spans="1:3" ht="18.75" customHeight="1" x14ac:dyDescent="0.25">
      <c r="A18" s="6" t="s">
        <v>9</v>
      </c>
      <c r="B18" s="15">
        <v>1</v>
      </c>
      <c r="C18" s="7">
        <f>B18*1000</f>
        <v>1000</v>
      </c>
    </row>
    <row r="19" spans="1:3" x14ac:dyDescent="0.25">
      <c r="A19" s="6" t="s">
        <v>10</v>
      </c>
      <c r="B19" s="15">
        <v>1</v>
      </c>
      <c r="C19" s="7">
        <f>B19*1000</f>
        <v>1000</v>
      </c>
    </row>
    <row r="20" spans="1:3" x14ac:dyDescent="0.25">
      <c r="A20" s="6" t="s">
        <v>24</v>
      </c>
      <c r="B20" s="15">
        <v>1</v>
      </c>
      <c r="C20" s="7">
        <f>B20*1000</f>
        <v>1000</v>
      </c>
    </row>
    <row r="21" spans="1:3" x14ac:dyDescent="0.25">
      <c r="A21" s="2" t="s">
        <v>11</v>
      </c>
      <c r="B21" s="17">
        <v>1</v>
      </c>
      <c r="C21" s="8">
        <f>B21*800</f>
        <v>800</v>
      </c>
    </row>
    <row r="22" spans="1:3" x14ac:dyDescent="0.25">
      <c r="A22" s="6" t="s">
        <v>25</v>
      </c>
      <c r="B22" s="15">
        <v>1</v>
      </c>
      <c r="C22" s="7">
        <f>B22*500</f>
        <v>500</v>
      </c>
    </row>
    <row r="23" spans="1:3" x14ac:dyDescent="0.25">
      <c r="A23" s="9" t="s">
        <v>12</v>
      </c>
      <c r="B23" s="18"/>
      <c r="C23" s="10">
        <f>SUM(C12:C22)</f>
        <v>39000</v>
      </c>
    </row>
    <row r="24" spans="1:3" x14ac:dyDescent="0.25">
      <c r="A24" s="11"/>
      <c r="B24" s="11"/>
      <c r="C24" s="6"/>
    </row>
    <row r="25" spans="1:3" x14ac:dyDescent="0.25">
      <c r="A25" s="12" t="s">
        <v>15</v>
      </c>
      <c r="B25" s="21" t="s">
        <v>16</v>
      </c>
      <c r="C25" s="21" t="s">
        <v>17</v>
      </c>
    </row>
    <row r="26" spans="1:3" ht="47.25" customHeight="1" x14ac:dyDescent="0.25">
      <c r="A26" s="1" t="s">
        <v>20</v>
      </c>
      <c r="B26" s="19">
        <v>399.99</v>
      </c>
      <c r="C26" s="20">
        <v>100</v>
      </c>
    </row>
    <row r="27" spans="1:3" ht="15.75" x14ac:dyDescent="0.25">
      <c r="A27" s="13" t="s">
        <v>19</v>
      </c>
      <c r="B27" s="13"/>
      <c r="C27" s="13">
        <f>B26*C26</f>
        <v>39999</v>
      </c>
    </row>
    <row r="28" spans="1:3" ht="15.75" x14ac:dyDescent="0.25">
      <c r="A28" s="22" t="s">
        <v>23</v>
      </c>
      <c r="B28" s="23"/>
      <c r="C28" s="14">
        <f>C27-C23</f>
        <v>999</v>
      </c>
    </row>
    <row r="30" spans="1:3" ht="21" customHeight="1" x14ac:dyDescent="0.25">
      <c r="A30" s="6" t="s">
        <v>21</v>
      </c>
      <c r="B30" s="6"/>
      <c r="C30" s="7">
        <f>IF(C28&lt;0,-C28*5%,0)</f>
        <v>0</v>
      </c>
    </row>
  </sheetData>
  <sheetProtection password="EA5E" sheet="1" objects="1" scenarios="1"/>
  <protectedRanges>
    <protectedRange sqref="A4:A8" name="Range7_1"/>
    <protectedRange sqref="B26:C26" name="Range5_1"/>
    <protectedRange sqref="B18:B22" name="Range3_1"/>
    <protectedRange sqref="B16" name="Range2_1"/>
    <protectedRange sqref="B11:B14" name="Range1_1"/>
    <protectedRange sqref="A2" name="Range6_1"/>
    <protectedRange sqref="B4:C8" name="Range8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daviesp@bournemouth.ac.uk</dc:creator>
  <cp:lastModifiedBy>Josh Hill</cp:lastModifiedBy>
  <dcterms:created xsi:type="dcterms:W3CDTF">2016-09-27T19:25:27Z</dcterms:created>
  <dcterms:modified xsi:type="dcterms:W3CDTF">2016-09-30T10:55:31Z</dcterms:modified>
</cp:coreProperties>
</file>