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520" yWindow="0" windowWidth="23180" windowHeight="172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1" l="1"/>
  <c r="B15" i="1"/>
  <c r="B16" i="1"/>
  <c r="D10" i="1"/>
  <c r="B10" i="1"/>
  <c r="D13" i="1"/>
  <c r="D12" i="1"/>
  <c r="D11" i="1"/>
  <c r="B13" i="1"/>
  <c r="B12" i="1"/>
  <c r="B11" i="1"/>
  <c r="E5" i="1"/>
  <c r="C5" i="1"/>
  <c r="F5" i="1"/>
  <c r="F3" i="1"/>
  <c r="E3" i="1"/>
  <c r="C3" i="1"/>
</calcChain>
</file>

<file path=xl/sharedStrings.xml><?xml version="1.0" encoding="utf-8"?>
<sst xmlns="http://schemas.openxmlformats.org/spreadsheetml/2006/main" count="22" uniqueCount="13">
  <si>
    <t>May 2012</t>
  </si>
  <si>
    <t>Mar 2014</t>
  </si>
  <si>
    <t>Variation %</t>
  </si>
  <si>
    <t>-</t>
  </si>
  <si>
    <t>Non-data products and services</t>
  </si>
  <si>
    <t>Data products and services, non open data</t>
  </si>
  <si>
    <t>Open data products</t>
  </si>
  <si>
    <t>Total number of products or services</t>
  </si>
  <si>
    <t>?</t>
  </si>
  <si>
    <t>No. of suppliers providing the above</t>
  </si>
  <si>
    <r>
      <t>No. of products or services containing the words "</t>
    </r>
    <r>
      <rPr>
        <b/>
        <sz val="12"/>
        <color theme="1"/>
        <rFont val="Calibri"/>
        <family val="2"/>
        <scheme val="minor"/>
      </rPr>
      <t>open data</t>
    </r>
    <r>
      <rPr>
        <sz val="12"/>
        <color theme="1"/>
        <rFont val="Calibri"/>
        <family val="2"/>
        <charset val="128"/>
        <scheme val="minor"/>
      </rPr>
      <t>" in the description and that appear to be genuine users of open data or having a proposition strongly centred around open data</t>
    </r>
  </si>
  <si>
    <r>
      <t>No. of products or services containing the word "</t>
    </r>
    <r>
      <rPr>
        <b/>
        <sz val="12"/>
        <color theme="1"/>
        <rFont val="Calibri"/>
        <family val="2"/>
        <scheme val="minor"/>
      </rPr>
      <t>data</t>
    </r>
    <r>
      <rPr>
        <sz val="12"/>
        <color theme="1"/>
        <rFont val="Calibri"/>
        <family val="2"/>
        <charset val="128"/>
        <scheme val="minor"/>
      </rPr>
      <t>" in the description (1)</t>
    </r>
  </si>
  <si>
    <t>(1) We found cases in which CloudStore's full-text search did not return some of the expected results, e.g. searching for "data" did not list some of the services that refer to "open data" in their description. We used workarounds wherever possible to avoid this issue to influence the reliability of the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</si>
</sst>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0%"/>
  </numFmts>
  <fonts count="5" x14ac:knownFonts="1">
    <font>
      <sz val="12"/>
      <color theme="1"/>
      <name val="Calibri"/>
      <family val="2"/>
      <charset val="128"/>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164" fontId="0" fillId="0" borderId="0" xfId="0" applyNumberFormat="1" applyAlignment="1">
      <alignment horizontal="center"/>
    </xf>
    <xf numFmtId="0" fontId="1" fillId="0" borderId="0" xfId="0" applyFon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4" fontId="1" fillId="0" borderId="1" xfId="0" applyNumberFormat="1" applyFont="1" applyBorder="1" applyAlignment="1">
      <alignment horizontal="center"/>
    </xf>
    <xf numFmtId="3" fontId="0" fillId="0" borderId="1" xfId="0" applyNumberFormat="1" applyBorder="1" applyAlignment="1">
      <alignment horizontal="center"/>
    </xf>
    <xf numFmtId="165" fontId="0" fillId="0" borderId="1" xfId="0" quotePrefix="1" applyNumberFormat="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1" xfId="0" quotePrefix="1" applyNumberFormat="1" applyBorder="1" applyAlignment="1">
      <alignment horizontal="center"/>
    </xf>
    <xf numFmtId="9" fontId="0" fillId="0" borderId="1" xfId="0" quotePrefix="1" applyNumberFormat="1" applyBorder="1" applyAlignment="1">
      <alignment horizontal="center"/>
    </xf>
    <xf numFmtId="3" fontId="0" fillId="0" borderId="1" xfId="0" applyNumberFormat="1" applyFill="1" applyBorder="1" applyAlignment="1">
      <alignment horizontal="center"/>
    </xf>
    <xf numFmtId="3" fontId="1" fillId="0" borderId="1" xfId="0" quotePrefix="1" applyNumberFormat="1"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Border="1" applyAlignment="1">
      <alignment wrapText="1"/>
    </xf>
    <xf numFmtId="3" fontId="0" fillId="0" borderId="0" xfId="0" applyNumberFormat="1" applyBorder="1" applyAlignment="1">
      <alignment horizontal="center"/>
    </xf>
    <xf numFmtId="165" fontId="0" fillId="0" borderId="0" xfId="0" quotePrefix="1" applyNumberFormat="1" applyBorder="1" applyAlignment="1">
      <alignment horizontal="center"/>
    </xf>
    <xf numFmtId="3" fontId="0" fillId="0" borderId="0" xfId="0" applyNumberFormat="1" applyFill="1" applyBorder="1" applyAlignment="1">
      <alignment horizontal="center"/>
    </xf>
    <xf numFmtId="9" fontId="0" fillId="0" borderId="0" xfId="0" quotePrefix="1" applyNumberFormat="1" applyBorder="1" applyAlignment="1">
      <alignment horizontal="center"/>
    </xf>
    <xf numFmtId="0" fontId="4" fillId="0" borderId="0" xfId="0" applyFont="1" applyBorder="1" applyAlignment="1">
      <alignment vertical="top" wrapText="1"/>
    </xf>
    <xf numFmtId="0" fontId="4" fillId="0" borderId="0" xfId="0" applyFont="1" applyBorder="1" applyAlignment="1">
      <alignment vertical="top" wrapText="1"/>
    </xf>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zoomScale="150" zoomScaleNormal="150" zoomScalePageLayoutView="150" workbookViewId="0">
      <selection activeCell="A5" sqref="A5"/>
    </sheetView>
  </sheetViews>
  <sheetFormatPr baseColWidth="10" defaultRowHeight="15" x14ac:dyDescent="0"/>
  <cols>
    <col min="1" max="1" width="65.83203125" style="17" bestFit="1" customWidth="1"/>
    <col min="2" max="2" width="11.33203125" style="3" bestFit="1" customWidth="1"/>
    <col min="3" max="3" width="6.33203125" style="4" customWidth="1"/>
    <col min="4" max="4" width="10.83203125" style="3"/>
    <col min="5" max="5" width="6.33203125" style="4" customWidth="1"/>
    <col min="6" max="6" width="12.6640625" style="1" customWidth="1"/>
  </cols>
  <sheetData>
    <row r="1" spans="1:6" s="2" customFormat="1">
      <c r="A1" s="15"/>
      <c r="B1" s="14" t="s">
        <v>0</v>
      </c>
      <c r="C1" s="14"/>
      <c r="D1" s="14" t="s">
        <v>1</v>
      </c>
      <c r="E1" s="14"/>
      <c r="F1" s="6" t="s">
        <v>2</v>
      </c>
    </row>
    <row r="2" spans="1:6">
      <c r="A2" s="16" t="s">
        <v>7</v>
      </c>
      <c r="B2" s="7">
        <v>1135</v>
      </c>
      <c r="C2" s="8" t="s">
        <v>3</v>
      </c>
      <c r="D2" s="13">
        <v>12750</v>
      </c>
      <c r="E2" s="8" t="s">
        <v>3</v>
      </c>
      <c r="F2" s="9">
        <f>D2/B2-1</f>
        <v>10.233480176211454</v>
      </c>
    </row>
    <row r="3" spans="1:6">
      <c r="A3" s="16" t="s">
        <v>11</v>
      </c>
      <c r="B3" s="7">
        <v>96</v>
      </c>
      <c r="C3" s="10">
        <f>B3/B2</f>
        <v>8.4581497797356825E-2</v>
      </c>
      <c r="D3" s="13" t="s">
        <v>8</v>
      </c>
      <c r="E3" s="10" t="e">
        <f>D3/D2</f>
        <v>#VALUE!</v>
      </c>
      <c r="F3" s="9" t="e">
        <f>D3/B3-1</f>
        <v>#VALUE!</v>
      </c>
    </row>
    <row r="4" spans="1:6">
      <c r="A4" s="16" t="s">
        <v>9</v>
      </c>
      <c r="B4" s="7">
        <v>58</v>
      </c>
      <c r="C4" s="8" t="s">
        <v>3</v>
      </c>
      <c r="D4" s="13" t="s">
        <v>8</v>
      </c>
      <c r="E4" s="8" t="s">
        <v>3</v>
      </c>
      <c r="F4" s="11" t="s">
        <v>3</v>
      </c>
    </row>
    <row r="5" spans="1:6" ht="45">
      <c r="A5" s="16" t="s">
        <v>10</v>
      </c>
      <c r="B5" s="7">
        <v>1</v>
      </c>
      <c r="C5" s="10">
        <f>B5/B2</f>
        <v>8.81057268722467E-4</v>
      </c>
      <c r="D5" s="13">
        <v>22</v>
      </c>
      <c r="E5" s="10">
        <f>D5/D2</f>
        <v>1.7254901960784314E-3</v>
      </c>
      <c r="F5" s="9">
        <f>D5/B5-1</f>
        <v>21</v>
      </c>
    </row>
    <row r="6" spans="1:6">
      <c r="A6" s="16" t="s">
        <v>9</v>
      </c>
      <c r="B6" s="7">
        <v>1</v>
      </c>
      <c r="C6" s="8" t="s">
        <v>3</v>
      </c>
      <c r="D6" s="13">
        <v>12</v>
      </c>
      <c r="E6" s="8" t="s">
        <v>3</v>
      </c>
      <c r="F6" s="12" t="s">
        <v>3</v>
      </c>
    </row>
    <row r="7" spans="1:6" ht="6" customHeight="1">
      <c r="A7" s="18"/>
      <c r="B7" s="19"/>
      <c r="C7" s="20"/>
      <c r="D7" s="21"/>
      <c r="E7" s="20"/>
      <c r="F7" s="22"/>
    </row>
    <row r="8" spans="1:6" s="17" customFormat="1" ht="28" customHeight="1">
      <c r="A8" s="23" t="s">
        <v>12</v>
      </c>
      <c r="B8" s="23"/>
      <c r="C8" s="23"/>
      <c r="D8" s="23"/>
      <c r="E8" s="23"/>
      <c r="F8" s="23"/>
    </row>
    <row r="9" spans="1:6" s="17" customFormat="1" ht="28" customHeight="1">
      <c r="A9" s="24"/>
      <c r="B9" s="24"/>
      <c r="C9" s="24"/>
      <c r="D9" s="24"/>
      <c r="E9" s="24"/>
      <c r="F9" s="24"/>
    </row>
    <row r="10" spans="1:6">
      <c r="B10" s="3" t="str">
        <f>B1</f>
        <v>May 2012</v>
      </c>
      <c r="D10" s="3" t="str">
        <f>D1</f>
        <v>Mar 2014</v>
      </c>
    </row>
    <row r="11" spans="1:6">
      <c r="A11" s="17" t="s">
        <v>4</v>
      </c>
      <c r="B11" s="3">
        <f>B2-B3</f>
        <v>1039</v>
      </c>
      <c r="D11" s="3" t="e">
        <f>D2-D3</f>
        <v>#VALUE!</v>
      </c>
    </row>
    <row r="12" spans="1:6">
      <c r="A12" s="17" t="s">
        <v>5</v>
      </c>
      <c r="B12" s="3">
        <f>B3-B5</f>
        <v>95</v>
      </c>
      <c r="D12" s="3" t="e">
        <f>D3-D5</f>
        <v>#VALUE!</v>
      </c>
    </row>
    <row r="13" spans="1:6">
      <c r="A13" s="17" t="s">
        <v>6</v>
      </c>
      <c r="B13" s="3">
        <f>B5</f>
        <v>1</v>
      </c>
      <c r="D13" s="3">
        <f>D5</f>
        <v>22</v>
      </c>
    </row>
    <row r="15" spans="1:6">
      <c r="B15" s="5">
        <f>POWER(F2+1,1/22)</f>
        <v>1.1162221879671452</v>
      </c>
    </row>
    <row r="16" spans="1:6">
      <c r="B16" s="5">
        <f>POWER(B15,22)-1</f>
        <v>10.233480176211474</v>
      </c>
    </row>
  </sheetData>
  <mergeCells count="3">
    <mergeCell ref="B1:C1"/>
    <mergeCell ref="D1:E1"/>
    <mergeCell ref="A8:F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Digital Contraptions Imaginarium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Gianfranco Cecconi</dc:creator>
  <cp:lastModifiedBy>Gianfranco Cecconi</cp:lastModifiedBy>
  <dcterms:created xsi:type="dcterms:W3CDTF">2014-03-17T11:28:05Z</dcterms:created>
  <dcterms:modified xsi:type="dcterms:W3CDTF">2014-03-23T17:41:16Z</dcterms:modified>
</cp:coreProperties>
</file>