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7902"/>
  <workbookPr filterPrivacy="1"/>
  <xr:revisionPtr revIDLastSave="0" documentId="8_{F158CD72-3960-495C-9B38-9F730067DC1F}" xr6:coauthVersionLast="12" xr6:coauthVersionMax="12" xr10:uidLastSave="{00000000-0000-0000-0000-000000000000}"/>
  <bookViews>
    <workbookView xWindow="0" yWindow="0" windowWidth="20490" windowHeight="7515" xr2:uid="{00000000-000D-0000-FFFF-FFFF00000000}"/>
  </bookViews>
  <sheets>
    <sheet name="Kuukausibudjetin laskin" sheetId="7" r:id="rId1"/>
  </sheets>
  <definedNames>
    <definedName name="CategoryLookup">Categories[Luokka]</definedName>
    <definedName name="ChtData">OFFSET('Kuukausibudjetin laskin'!$D$5,1,0,COUNTA(#REF!)-2)</definedName>
    <definedName name="ChtLabels">OFFSET('Kuukausibudjetin laskin'!$C$5,1,0,COUNTA(#REF!)-2)</definedName>
    <definedName name="IncomeTotal">'Kuukausibudjetin laskin'!$D$5</definedName>
    <definedName name="_xlnm.Print_Area" localSheetId="0">'Kuukausibudjetin laskin'!$A:$L</definedName>
    <definedName name="_xlnm.Print_Titles" localSheetId="0">'Kuukausibudjetin laskin'!$4:$4</definedName>
    <definedName name="SummaryHeaderRow">Categories[[#Headers],[Yhteensä]]</definedName>
    <definedName name="Transaction">Register[#All]</definedName>
    <definedName name="UnderOver">IncomeTotal-(SUM(Categories[Yhteensä])-IncomeTotal)</definedName>
  </definedNames>
  <calcPr calcId="171026"/>
</workbook>
</file>

<file path=xl/calcChain.xml><?xml version="1.0" encoding="utf-8"?>
<calcChain xmlns="http://schemas.openxmlformats.org/spreadsheetml/2006/main">
  <c r="D10" i="7" l="1"/>
  <c r="D11" i="7"/>
  <c r="D13" i="7"/>
  <c r="D9" i="7"/>
  <c r="D6" i="7"/>
  <c r="D5" i="7"/>
  <c r="D8" i="7"/>
  <c r="D14" i="7"/>
  <c r="D12" i="7"/>
  <c r="D7" i="7"/>
  <c r="D15" i="7"/>
  <c r="I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Tekijä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Budjettivihje: </t>
        </r>
        <r>
          <rPr>
            <sz val="9"/>
            <color indexed="81"/>
            <rFont val="Tahoma"/>
            <family val="2"/>
          </rPr>
          <t>Tulojen on oltava tässä, jotta yhteenveto lasketaan oikein.</t>
        </r>
      </text>
    </comment>
  </commentList>
</comments>
</file>

<file path=xl/sharedStrings.xml><?xml version="1.0" encoding="utf-8"?>
<sst xmlns="http://schemas.openxmlformats.org/spreadsheetml/2006/main" count="72" uniqueCount="44">
  <si>
    <t>Kuukausibudjetin laskin</t>
  </si>
  <si>
    <t>{MAALISKUU}</t>
  </si>
  <si>
    <t xml:space="preserve"> </t>
  </si>
  <si>
    <t>Budjetin yhteenveto</t>
  </si>
  <si>
    <t>Kuukausitulot ja -menot</t>
  </si>
  <si>
    <t>Luokka</t>
  </si>
  <si>
    <t>Yhteensä</t>
  </si>
  <si>
    <t>Kuvaus</t>
  </si>
  <si>
    <t>Summa</t>
  </si>
  <si>
    <t>Huomautukset</t>
  </si>
  <si>
    <r>
      <t xml:space="preserve">Onko budjetin suunnitteleminen vaikeaa? Tämä </t>
    </r>
    <r>
      <rPr>
        <b/>
        <sz val="10"/>
        <color theme="7"/>
        <rFont val="Arial"/>
        <family val="2"/>
        <scheme val="minor"/>
      </rPr>
      <t>Kuukausibudjetin laskin</t>
    </r>
    <r>
      <rPr>
        <sz val="10"/>
        <color theme="7"/>
        <rFont val="Arial"/>
        <family val="2"/>
        <scheme val="minor"/>
      </rPr>
      <t xml:space="preserve"> auttaa kuukausitulojen ja -menojen määrittämisessä. Voit lisätä uusia luokkia</t>
    </r>
    <r>
      <rPr>
        <b/>
        <sz val="10"/>
        <color theme="7"/>
        <rFont val="Arial"/>
        <family val="2"/>
        <scheme val="minor"/>
      </rPr>
      <t xml:space="preserve"> Budjetin yhteenveto</t>
    </r>
    <r>
      <rPr>
        <sz val="10"/>
        <color theme="7"/>
        <rFont val="Arial"/>
        <family val="2"/>
        <scheme val="minor"/>
      </rPr>
      <t xml:space="preserve"> -taulukon seuraamiseksi ja muokata jo lisättyjä luokkia omien tarpeidesi mukaan. Merkitse sitten yhden kuukauden tulot ja menot </t>
    </r>
    <r>
      <rPr>
        <b/>
        <sz val="10"/>
        <color theme="7"/>
        <rFont val="Arial"/>
        <family val="2"/>
        <scheme val="minor"/>
      </rPr>
      <t>Kuukausitulot ja -menot</t>
    </r>
    <r>
      <rPr>
        <sz val="10"/>
        <color theme="7"/>
        <rFont val="Arial"/>
        <family val="2"/>
        <scheme val="minor"/>
      </rPr>
      <t xml:space="preserve"> -taulukkoon ja määritä jokaiselle kohteelle luokka. Kun kirjoitat summan, siihen liittyvästä luokasta </t>
    </r>
    <r>
      <rPr>
        <b/>
        <sz val="10"/>
        <color theme="7"/>
        <rFont val="Arial"/>
        <family val="2"/>
        <scheme val="minor"/>
      </rPr>
      <t>Budjetin yhteenveto</t>
    </r>
    <r>
      <rPr>
        <sz val="10"/>
        <color theme="7"/>
        <rFont val="Arial"/>
        <family val="2"/>
        <scheme val="minor"/>
      </rPr>
      <t xml:space="preserve"> -taulukossa tehdään automaattisesti yhteenveto.</t>
    </r>
  </si>
  <si>
    <t>Tulot</t>
  </si>
  <si>
    <t>Tiinan palkka</t>
  </si>
  <si>
    <t>Asuminen</t>
  </si>
  <si>
    <t>Koulu</t>
  </si>
  <si>
    <t>Koulun vuosimaksut</t>
  </si>
  <si>
    <t>Lämmitys, sähkö ja vesi</t>
  </si>
  <si>
    <t>Kaupungin energialaitos</t>
  </si>
  <si>
    <t>Ruoka</t>
  </si>
  <si>
    <t>Koulutarvikkeet</t>
  </si>
  <si>
    <t>Vakuutukset</t>
  </si>
  <si>
    <t>Ruokakauppa</t>
  </si>
  <si>
    <t>Puhelin</t>
  </si>
  <si>
    <t>Vapaa-aika</t>
  </si>
  <si>
    <t>Southridge Video</t>
  </si>
  <si>
    <t>Luottokortit</t>
  </si>
  <si>
    <t>Puhelinyhtiö</t>
  </si>
  <si>
    <t>Joonaksen matkapuhelin</t>
  </si>
  <si>
    <t>Jukan palkka</t>
  </si>
  <si>
    <t>Säästöt</t>
  </si>
  <si>
    <t>Woodgrove Bank</t>
  </si>
  <si>
    <t>Asuntolaina</t>
  </si>
  <si>
    <t>Humongous Insurance</t>
  </si>
  <si>
    <t>Kotivakuutus</t>
  </si>
  <si>
    <t>Muut</t>
  </si>
  <si>
    <t>School of Fine Art</t>
  </si>
  <si>
    <t>Lukukausimaksut</t>
  </si>
  <si>
    <t>Tiinan luottokortti</t>
  </si>
  <si>
    <t>Consolidated Messenger</t>
  </si>
  <si>
    <t>Tiinan matkapuhelin</t>
  </si>
  <si>
    <t>Kiinteistövero</t>
  </si>
  <si>
    <t>Autovakuutus</t>
  </si>
  <si>
    <t>Joonaksen luottokortti</t>
  </si>
  <si>
    <t>Päivällinen ja elokuva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</si>
</sst>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#,##0.00\ &quot;€&quot;"/>
  </numFmts>
  <fonts count="11">
    <font>
      <sz val="10"/>
      <color theme="3"/>
      <name val="Arial"/>
      <family val="2"/>
      <scheme val="minor"/>
    </font>
    <font>
      <sz val="11"/>
      <color theme="1"/>
      <name val="Segoe UI"/>
      <family val="2"/>
    </font>
    <font>
      <sz val="16"/>
      <color theme="4" tint="-0.249977111117893"/>
      <name val="Segoe UI Light"/>
      <family val="2"/>
    </font>
    <font>
      <sz val="11"/>
      <color theme="0" tint="-0.499984740745262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0"/>
      <name val="Arial"/>
      <family val="2"/>
      <scheme val="major"/>
    </font>
    <font>
      <b/>
      <sz val="16"/>
      <color theme="3"/>
      <name val="Arial"/>
      <family val="2"/>
      <scheme val="major"/>
    </font>
    <font>
      <b/>
      <sz val="22"/>
      <color theme="7"/>
      <name val="Arial"/>
      <family val="2"/>
      <scheme val="major"/>
    </font>
    <font>
      <sz val="10"/>
      <color theme="7"/>
      <name val="Arial"/>
      <family val="2"/>
      <scheme val="minor"/>
    </font>
    <font>
      <b/>
      <sz val="10"/>
      <color theme="7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3" fillId="2" borderId="0" xfId="0" applyFont="1" applyFill="1" applyAlignment="1"/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0" fillId="3" borderId="0" xfId="0" applyFill="1" applyAlignment="1">
      <alignment vertical="center"/>
    </xf>
    <xf numFmtId="0" fontId="0" fillId="4" borderId="0" xfId="0" applyFill="1"/>
    <xf numFmtId="0" fontId="0" fillId="4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right" vertical="center" indent="2"/>
    </xf>
    <xf numFmtId="0" fontId="0" fillId="4" borderId="0" xfId="0" applyFont="1" applyFill="1" applyBorder="1" applyAlignment="1">
      <alignment horizontal="left"/>
    </xf>
    <xf numFmtId="164" fontId="0" fillId="4" borderId="0" xfId="0" applyNumberFormat="1" applyFont="1" applyFill="1" applyBorder="1" applyAlignment="1">
      <alignment horizontal="left"/>
    </xf>
    <xf numFmtId="0" fontId="0" fillId="4" borderId="0" xfId="0" applyFont="1" applyFill="1" applyBorder="1"/>
    <xf numFmtId="164" fontId="0" fillId="4" borderId="0" xfId="0" applyNumberFormat="1" applyFill="1" applyAlignment="1">
      <alignment horizontal="left"/>
    </xf>
    <xf numFmtId="0" fontId="0" fillId="3" borderId="0" xfId="0" applyFill="1"/>
    <xf numFmtId="0" fontId="2" fillId="3" borderId="0" xfId="0" applyFont="1" applyFill="1" applyAlignment="1"/>
    <xf numFmtId="0" fontId="1" fillId="3" borderId="0" xfId="0" applyFont="1" applyFill="1"/>
    <xf numFmtId="0" fontId="7" fillId="4" borderId="0" xfId="2" applyFill="1" applyAlignment="1">
      <alignment vertical="center"/>
    </xf>
    <xf numFmtId="0" fontId="7" fillId="2" borderId="0" xfId="2" applyFill="1" applyAlignment="1">
      <alignment vertical="center"/>
    </xf>
    <xf numFmtId="0" fontId="8" fillId="3" borderId="0" xfId="1" applyFill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vertical="center"/>
    </xf>
    <xf numFmtId="0" fontId="0" fillId="2" borderId="0" xfId="0" applyFill="1" applyBorder="1"/>
    <xf numFmtId="49" fontId="8" fillId="3" borderId="0" xfId="2" applyNumberFormat="1" applyFont="1" applyFill="1" applyAlignment="1">
      <alignment horizontal="left" vertical="center"/>
    </xf>
    <xf numFmtId="0" fontId="1" fillId="4" borderId="0" xfId="0" applyFont="1" applyFill="1"/>
    <xf numFmtId="0" fontId="6" fillId="3" borderId="0" xfId="2" applyFont="1" applyFill="1" applyAlignment="1">
      <alignment horizontal="center" vertical="center"/>
    </xf>
    <xf numFmtId="165" fontId="0" fillId="4" borderId="0" xfId="0" applyNumberFormat="1" applyFont="1" applyFill="1" applyBorder="1" applyAlignment="1">
      <alignment horizontal="right" indent="2"/>
    </xf>
    <xf numFmtId="165" fontId="0" fillId="4" borderId="0" xfId="0" applyNumberFormat="1" applyFill="1" applyAlignment="1">
      <alignment horizontal="right" indent="2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/>
    <xf numFmtId="0" fontId="9" fillId="3" borderId="0" xfId="0" applyFont="1" applyFill="1" applyAlignment="1">
      <alignment vertical="top" wrapText="1"/>
    </xf>
    <xf numFmtId="0" fontId="6" fillId="5" borderId="0" xfId="2" applyFont="1" applyFill="1" applyAlignment="1">
      <alignment horizontal="center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11">
    <dxf>
      <numFmt numFmtId="165" formatCode="#,##0.00\ &quot;€&quot;"/>
      <fill>
        <patternFill patternType="none">
          <fgColor indexed="64"/>
          <bgColor auto="1"/>
        </patternFill>
      </fill>
    </dxf>
    <dxf>
      <numFmt numFmtId="165" formatCode="#,##0.00\ &quot;€&quot;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ont>
        <color theme="0"/>
      </font>
      <fill>
        <patternFill>
          <bgColor theme="7"/>
        </patternFill>
      </fill>
    </dxf>
    <dxf>
      <font>
        <color theme="7"/>
      </font>
    </dxf>
    <dxf>
      <font>
        <color theme="0"/>
      </font>
      <fill>
        <patternFill>
          <bgColor theme="6"/>
        </patternFill>
      </fill>
    </dxf>
    <dxf>
      <font>
        <b/>
        <i val="0"/>
        <color theme="3"/>
      </font>
      <border>
        <top style="dotted">
          <color theme="4"/>
        </top>
        <bottom style="dotted">
          <color theme="4"/>
        </bottom>
      </border>
    </dxf>
  </dxfs>
  <tableStyles count="1" defaultTableStyle="Yksinkertainen budjetti" defaultPivotStyle="PivotStyleLight16">
    <tableStyle name="Yksinkertainen budjetti" pivot="0" count="1" xr9:uid="{00000000-0011-0000-FFFF-FFFF00000000}">
      <tableStyleElement type="headerRow" dxfId="10"/>
    </tableStyle>
  </tableStyles>
  <colors>
    <mruColors>
      <color rgb="FFF8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428625</xdr:rowOff>
    </xdr:from>
    <xdr:to>
      <xdr:col>1</xdr:col>
      <xdr:colOff>676275</xdr:colOff>
      <xdr:row>27</xdr:row>
      <xdr:rowOff>104775</xdr:rowOff>
    </xdr:to>
    <xdr:pic>
      <xdr:nvPicPr>
        <xdr:cNvPr id="4" name="Kuva" descr="Toistuvien matemaattisten operaattorien sarake." title="Mallin kuv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23876"/>
          <a:ext cx="822960" cy="73872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ster" displayName="Register" ref="G4:J24" totalsRowDxfId="6">
  <tableColumns count="4">
    <tableColumn id="2" xr3:uid="{00000000-0010-0000-0000-000002000000}" name="Luokka" totalsRowDxfId="5"/>
    <tableColumn id="7" xr3:uid="{00000000-0010-0000-0000-000007000000}" name="Kuvaus" dataDxfId="3" totalsRowDxfId="4"/>
    <tableColumn id="3" xr3:uid="{00000000-0010-0000-0000-000003000000}" name="Summa" totalsRowFunction="sum" dataDxfId="1" totalsRowDxfId="2"/>
    <tableColumn id="1" xr3:uid="{00000000-0010-0000-0000-000001000000}" name="Huomautukset"/>
  </tableColumns>
  <tableStyleInfo name="Yksinkertainen budjetti" showFirstColumn="0" showLastColumn="0" showRowStripes="1" showColumnStripes="0"/>
  <extLst>
    <ext xmlns:x14="http://schemas.microsoft.com/office/spreadsheetml/2009/9/main" uri="{504A1905-F514-4f6f-8877-14C23A59335A}">
      <x14:table altText="Kuukausitulot ja -menot" altTextSummary="Luettelo tuloista ja menoista sekä tiedot, kuten luokka, kuvaus, summa ja huomautuks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ategories" displayName="Categories" ref="C4:D15" totalsRowShown="0">
  <tableColumns count="2">
    <tableColumn id="1" xr3:uid="{00000000-0010-0000-0100-000001000000}" name="Luokka"/>
    <tableColumn id="2" xr3:uid="{00000000-0010-0000-0100-000002000000}" name="Yhteensä" dataDxfId="0">
      <calculatedColumnFormula>SUMIF(Register[Luokka],"=" &amp;Categories[[#This Row],[Luokka]],Register[Summa])</calculatedColumnFormula>
    </tableColumn>
  </tableColumns>
  <tableStyleInfo name="Yksinkertainen budjetti" showFirstColumn="0" showLastColumn="0" showRowStripes="0" showColumnStripes="0"/>
  <extLst>
    <ext xmlns:x14="http://schemas.microsoft.com/office/spreadsheetml/2009/9/main" uri="{504A1905-F514-4f6f-8877-14C23A59335A}">
      <x14:table altText="Budjettiyhteenveto" altTextSummary="Jokainen budjettiluokka ja käytetty kokonaissumma luokittain."/>
    </ext>
  </extLst>
</table>
</file>

<file path=xl/theme/theme1.xml><?xml version="1.0" encoding="utf-8"?>
<a:theme xmlns:a="http://schemas.openxmlformats.org/drawingml/2006/main" name="Office Theme">
  <a:themeElements>
    <a:clrScheme name="Simple Budget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379395"/>
      </a:accent1>
      <a:accent2>
        <a:srgbClr val="7DAE4B"/>
      </a:accent2>
      <a:accent3>
        <a:srgbClr val="F05B35"/>
      </a:accent3>
      <a:accent4>
        <a:srgbClr val="1C86A6"/>
      </a:accent4>
      <a:accent5>
        <a:srgbClr val="FFC000"/>
      </a:accent5>
      <a:accent6>
        <a:srgbClr val="7D71B3"/>
      </a:accent6>
      <a:hlink>
        <a:srgbClr val="70AD47"/>
      </a:hlink>
      <a:folHlink>
        <a:srgbClr val="7D71B3"/>
      </a:folHlink>
    </a:clrScheme>
    <a:fontScheme name="Simple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M24"/>
  <sheetViews>
    <sheetView showGridLines="0" tabSelected="1" zoomScaleNormal="100" workbookViewId="0" xr3:uid="{AEA406A1-0E4B-5B11-9CD5-51D6E497D94C}"/>
  </sheetViews>
  <sheetFormatPr defaultRowHeight="21.75" customHeight="1"/>
  <cols>
    <col min="1" max="1" width="2.5703125" style="14" customWidth="1"/>
    <col min="2" max="2" width="12.140625" style="1" customWidth="1"/>
    <col min="3" max="3" width="20.28515625" style="1" customWidth="1"/>
    <col min="4" max="4" width="17" style="1" customWidth="1"/>
    <col min="5" max="5" width="7.140625" customWidth="1"/>
    <col min="6" max="6" width="7.140625" style="7" customWidth="1"/>
    <col min="7" max="7" width="14.42578125" style="7" customWidth="1"/>
    <col min="8" max="8" width="24.140625" style="7" customWidth="1"/>
    <col min="9" max="9" width="15" style="7" customWidth="1"/>
    <col min="10" max="10" width="26.28515625" style="7" customWidth="1"/>
    <col min="11" max="11" width="2.5703125" style="7" customWidth="1"/>
    <col min="12" max="12" width="2.5703125" style="14" customWidth="1"/>
    <col min="13" max="13" width="39.28515625" style="14" customWidth="1"/>
    <col min="14" max="16384" width="9.140625" style="14"/>
  </cols>
  <sheetData>
    <row r="1" spans="2:13" ht="9.75" customHeight="1"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2:13" ht="41.25" customHeight="1">
      <c r="B2" s="19" t="s">
        <v>0</v>
      </c>
      <c r="C2" s="14"/>
      <c r="D2" s="6"/>
      <c r="E2" s="21"/>
      <c r="F2" s="6"/>
      <c r="G2" s="23" t="s">
        <v>1</v>
      </c>
      <c r="H2" s="14"/>
      <c r="I2" s="31" t="e">
        <f>CONCATENATE("Yli/alle : "&amp;TEXT(UnderOver,"# ##0,00 €;[Punainen]-# ##0,00 €"))</f>
        <v>#VALUE!</v>
      </c>
      <c r="J2" s="31"/>
      <c r="K2" s="31"/>
      <c r="L2" s="25" t="s">
        <v>2</v>
      </c>
    </row>
    <row r="3" spans="2:13" ht="37.5" customHeight="1">
      <c r="C3" s="18" t="s">
        <v>3</v>
      </c>
      <c r="D3" s="2"/>
      <c r="E3" s="22"/>
      <c r="F3" s="20"/>
      <c r="G3" s="17" t="s">
        <v>4</v>
      </c>
      <c r="M3" s="15"/>
    </row>
    <row r="4" spans="2:13" ht="27.75" customHeight="1">
      <c r="C4" s="3" t="s">
        <v>5</v>
      </c>
      <c r="D4" s="4" t="s">
        <v>6</v>
      </c>
      <c r="G4" s="8" t="s">
        <v>5</v>
      </c>
      <c r="H4" s="8" t="s">
        <v>7</v>
      </c>
      <c r="I4" s="9" t="s">
        <v>8</v>
      </c>
      <c r="J4" s="8" t="s">
        <v>9</v>
      </c>
      <c r="K4" s="24"/>
      <c r="L4" s="16"/>
      <c r="M4" s="30" t="s">
        <v>10</v>
      </c>
    </row>
    <row r="5" spans="2:13" ht="21.75" customHeight="1">
      <c r="C5" s="3" t="s">
        <v>11</v>
      </c>
      <c r="D5" s="28">
        <f>SUMIF(Register[Luokka],"=" &amp;Categories[[#This Row],[Luokka]],Register[Summa])</f>
        <v>4500</v>
      </c>
      <c r="G5" s="10" t="s">
        <v>11</v>
      </c>
      <c r="H5" s="10" t="s">
        <v>12</v>
      </c>
      <c r="I5" s="26">
        <v>1250</v>
      </c>
      <c r="J5" s="11"/>
      <c r="K5" s="24"/>
      <c r="L5" s="16"/>
      <c r="M5" s="30"/>
    </row>
    <row r="6" spans="2:13" ht="21.75" customHeight="1">
      <c r="C6" s="3" t="s">
        <v>13</v>
      </c>
      <c r="D6" s="28">
        <f>SUMIF(Register[Luokka],"=" &amp;Categories[[#This Row],[Luokka]],Register[Summa])</f>
        <v>1410</v>
      </c>
      <c r="G6" s="10" t="s">
        <v>14</v>
      </c>
      <c r="H6" s="10" t="s">
        <v>15</v>
      </c>
      <c r="I6" s="26">
        <v>225</v>
      </c>
      <c r="J6" s="11"/>
      <c r="K6" s="24"/>
      <c r="L6" s="16"/>
      <c r="M6" s="30"/>
    </row>
    <row r="7" spans="2:13" ht="21.75" customHeight="1">
      <c r="C7" s="3" t="s">
        <v>16</v>
      </c>
      <c r="D7" s="28">
        <f>SUMIF(Register[Luokka],"=" &amp;Categories[[#This Row],[Luokka]],Register[Summa])</f>
        <v>73</v>
      </c>
      <c r="G7" s="10" t="s">
        <v>16</v>
      </c>
      <c r="H7" s="10" t="s">
        <v>17</v>
      </c>
      <c r="I7" s="26">
        <v>73</v>
      </c>
      <c r="J7" s="11"/>
      <c r="K7" s="24"/>
      <c r="L7" s="16"/>
      <c r="M7" s="30"/>
    </row>
    <row r="8" spans="2:13" ht="21.75" customHeight="1">
      <c r="C8" s="3" t="s">
        <v>18</v>
      </c>
      <c r="D8" s="28">
        <f>SUMIF(Register[Luokka],"=" &amp;Categories[[#This Row],[Luokka]],Register[Summa])</f>
        <v>220</v>
      </c>
      <c r="G8" s="10" t="s">
        <v>14</v>
      </c>
      <c r="H8" s="10" t="s">
        <v>19</v>
      </c>
      <c r="I8" s="26">
        <v>38</v>
      </c>
      <c r="J8" s="11"/>
      <c r="K8" s="24"/>
      <c r="L8" s="16"/>
      <c r="M8" s="30"/>
    </row>
    <row r="9" spans="2:13" ht="21.75" customHeight="1">
      <c r="C9" s="3" t="s">
        <v>20</v>
      </c>
      <c r="D9" s="28">
        <f>SUMIF(Register[Luokka],"=" &amp;Categories[[#This Row],[Luokka]],Register[Summa])</f>
        <v>180</v>
      </c>
      <c r="G9" s="10" t="s">
        <v>18</v>
      </c>
      <c r="H9" s="10" t="s">
        <v>21</v>
      </c>
      <c r="I9" s="26">
        <v>40</v>
      </c>
      <c r="J9" s="11"/>
      <c r="K9" s="24"/>
      <c r="L9" s="16"/>
      <c r="M9" s="30"/>
    </row>
    <row r="10" spans="2:13" ht="21.75" customHeight="1">
      <c r="C10" s="3" t="s">
        <v>22</v>
      </c>
      <c r="D10" s="28">
        <f>SUMIF(Register[Luokka],"=" &amp;Categories[[#This Row],[Luokka]],Register[Summa])</f>
        <v>104</v>
      </c>
      <c r="G10" s="12" t="s">
        <v>23</v>
      </c>
      <c r="H10" s="12" t="s">
        <v>24</v>
      </c>
      <c r="I10" s="26">
        <v>7</v>
      </c>
      <c r="J10" s="11"/>
      <c r="K10" s="24"/>
      <c r="L10" s="16"/>
      <c r="M10" s="30"/>
    </row>
    <row r="11" spans="2:13" ht="21.75" customHeight="1">
      <c r="C11" s="3" t="s">
        <v>25</v>
      </c>
      <c r="D11" s="28">
        <f>SUMIF(Register[Luokka],"=" &amp;Categories[[#This Row],[Luokka]],Register[Summa])</f>
        <v>315</v>
      </c>
      <c r="G11" s="7" t="s">
        <v>22</v>
      </c>
      <c r="H11" s="7" t="s">
        <v>26</v>
      </c>
      <c r="I11" s="27">
        <v>24</v>
      </c>
      <c r="J11" s="13" t="s">
        <v>27</v>
      </c>
      <c r="M11" s="30"/>
    </row>
    <row r="12" spans="2:13" ht="21.75" customHeight="1">
      <c r="C12" s="3" t="s">
        <v>14</v>
      </c>
      <c r="D12" s="28">
        <f>SUMIF(Register[Luokka],"=" &amp;Categories[[#This Row],[Luokka]],Register[Summa])</f>
        <v>1063</v>
      </c>
      <c r="G12" s="7" t="s">
        <v>11</v>
      </c>
      <c r="H12" s="7" t="s">
        <v>28</v>
      </c>
      <c r="I12" s="27">
        <v>2000</v>
      </c>
      <c r="J12" s="13"/>
      <c r="M12" s="30"/>
    </row>
    <row r="13" spans="2:13" ht="21.75" customHeight="1">
      <c r="C13" s="3" t="s">
        <v>29</v>
      </c>
      <c r="D13" s="28">
        <f>SUMIF(Register[Luokka],"=" &amp;Categories[[#This Row],[Luokka]],Register[Summa])</f>
        <v>100</v>
      </c>
      <c r="G13" s="7" t="s">
        <v>13</v>
      </c>
      <c r="H13" s="7" t="s">
        <v>30</v>
      </c>
      <c r="I13" s="27">
        <v>1000</v>
      </c>
      <c r="J13" s="13" t="s">
        <v>31</v>
      </c>
      <c r="M13" s="30"/>
    </row>
    <row r="14" spans="2:13" ht="21.75" customHeight="1">
      <c r="C14" s="3" t="s">
        <v>23</v>
      </c>
      <c r="D14" s="28">
        <f>SUMIF(Register[Luokka],"=" &amp;Categories[[#This Row],[Luokka]],Register[Summa])</f>
        <v>107</v>
      </c>
      <c r="G14" s="7" t="s">
        <v>13</v>
      </c>
      <c r="H14" s="7" t="s">
        <v>32</v>
      </c>
      <c r="I14" s="27">
        <v>210</v>
      </c>
      <c r="J14" s="13" t="s">
        <v>33</v>
      </c>
      <c r="M14" s="30"/>
    </row>
    <row r="15" spans="2:13" ht="21.75" customHeight="1">
      <c r="C15" s="5" t="s">
        <v>34</v>
      </c>
      <c r="D15" s="29">
        <f>SUMIF(Register[Luokka],"=" &amp;Categories[[#This Row],[Luokka]],Register[Summa])</f>
        <v>0</v>
      </c>
      <c r="G15" s="7" t="s">
        <v>14</v>
      </c>
      <c r="H15" s="7" t="s">
        <v>35</v>
      </c>
      <c r="I15" s="27">
        <v>800</v>
      </c>
      <c r="J15" s="13" t="s">
        <v>36</v>
      </c>
      <c r="M15" s="30"/>
    </row>
    <row r="16" spans="2:13" ht="21.75" customHeight="1">
      <c r="G16" s="7" t="s">
        <v>25</v>
      </c>
      <c r="H16" s="7" t="s">
        <v>30</v>
      </c>
      <c r="I16" s="27">
        <v>75</v>
      </c>
      <c r="J16" s="13" t="s">
        <v>37</v>
      </c>
      <c r="M16" s="30"/>
    </row>
    <row r="17" spans="7:13" ht="21.75" customHeight="1">
      <c r="G17" s="7" t="s">
        <v>29</v>
      </c>
      <c r="H17" s="7" t="s">
        <v>30</v>
      </c>
      <c r="I17" s="27">
        <v>100</v>
      </c>
      <c r="J17" s="13"/>
      <c r="M17" s="30"/>
    </row>
    <row r="18" spans="7:13" ht="21.75" customHeight="1">
      <c r="G18" s="7" t="s">
        <v>22</v>
      </c>
      <c r="H18" s="7" t="s">
        <v>38</v>
      </c>
      <c r="I18" s="27">
        <v>80</v>
      </c>
      <c r="J18" s="13" t="s">
        <v>39</v>
      </c>
    </row>
    <row r="19" spans="7:13" ht="21.75" customHeight="1">
      <c r="G19" s="7" t="s">
        <v>11</v>
      </c>
      <c r="H19" s="7" t="s">
        <v>12</v>
      </c>
      <c r="I19" s="27">
        <v>1250</v>
      </c>
      <c r="J19" s="13"/>
    </row>
    <row r="20" spans="7:13" ht="21.75" customHeight="1">
      <c r="G20" s="7" t="s">
        <v>13</v>
      </c>
      <c r="H20" s="7" t="s">
        <v>30</v>
      </c>
      <c r="I20" s="27">
        <v>200</v>
      </c>
      <c r="J20" s="13" t="s">
        <v>40</v>
      </c>
    </row>
    <row r="21" spans="7:13" ht="21.75" customHeight="1">
      <c r="G21" s="7" t="s">
        <v>20</v>
      </c>
      <c r="H21" s="7" t="s">
        <v>32</v>
      </c>
      <c r="I21" s="27">
        <v>180</v>
      </c>
      <c r="J21" s="13" t="s">
        <v>41</v>
      </c>
    </row>
    <row r="22" spans="7:13" ht="21.75" customHeight="1">
      <c r="G22" s="7" t="s">
        <v>18</v>
      </c>
      <c r="H22" s="7" t="s">
        <v>21</v>
      </c>
      <c r="I22" s="27">
        <v>180</v>
      </c>
    </row>
    <row r="23" spans="7:13" ht="21.75" customHeight="1">
      <c r="G23" s="7" t="s">
        <v>25</v>
      </c>
      <c r="H23" s="7" t="s">
        <v>30</v>
      </c>
      <c r="I23" s="27">
        <v>240</v>
      </c>
      <c r="J23" s="7" t="s">
        <v>42</v>
      </c>
    </row>
    <row r="24" spans="7:13" ht="21.75" customHeight="1">
      <c r="G24" s="7" t="s">
        <v>23</v>
      </c>
      <c r="H24" s="7" t="s">
        <v>43</v>
      </c>
      <c r="I24" s="27">
        <v>100</v>
      </c>
    </row>
  </sheetData>
  <mergeCells count="2">
    <mergeCell ref="M4:M17"/>
    <mergeCell ref="I2:K2"/>
  </mergeCells>
  <conditionalFormatting sqref="I2">
    <cfRule type="expression" dxfId="9" priority="4">
      <formula>UnderOver&lt;0</formula>
    </cfRule>
  </conditionalFormatting>
  <conditionalFormatting sqref="G5:J24">
    <cfRule type="expression" dxfId="8" priority="3">
      <formula>$G5=$C$5</formula>
    </cfRule>
  </conditionalFormatting>
  <conditionalFormatting sqref="D5:D15">
    <cfRule type="expression" dxfId="7" priority="1" stopIfTrue="1">
      <formula>ROW()-ROW(SummaryHeaderRow)=1</formula>
    </cfRule>
    <cfRule type="dataBar" priority="6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{C2E150CD-5523-4D4D-9229-2CD9F77059B4}</x14:id>
        </ext>
      </extLst>
    </cfRule>
  </conditionalFormatting>
  <dataValidations disablePrompts="1" count="1">
    <dataValidation type="list" allowBlank="1" sqref="G5:G1048576" xr:uid="{00000000-0002-0000-0000-000000000000}">
      <formula1>CategoryLookup</formula1>
    </dataValidation>
  </dataValidations>
  <pageMargins left="0.7" right="0.7" top="0.75" bottom="0.75" header="0.3" footer="0.3"/>
  <pageSetup scale="61" fitToHeight="0" orientation="portrait" r:id="rId1"/>
  <headerFooter differentFirst="1">
    <oddFooter>Page &amp;P of &amp;N</oddFooter>
  </headerFooter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E150CD-5523-4D4D-9229-2CD9F7705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2017-02-09T12:14:00Z</dcterms:created>
  <dcterms:modified xsi:type="dcterms:W3CDTF">2017-02-09T12:15:16Z</dcterms:modified>
  <cp:category/>
  <cp:contentStatus/>
</cp:coreProperties>
</file>