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TrilateralProject\"/>
    </mc:Choice>
  </mc:AlternateContent>
  <xr:revisionPtr revIDLastSave="0" documentId="13_ncr:1_{F88D62C5-7AA2-461D-B2C0-D64F6CC529AD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" i="3" l="1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51" i="1"/>
  <c r="C51" i="1" s="1"/>
  <c r="D51" i="1" s="1"/>
  <c r="C50" i="1"/>
  <c r="D50" i="1" s="1"/>
  <c r="C49" i="1"/>
  <c r="D49" i="1" s="1"/>
  <c r="D48" i="1"/>
  <c r="C48" i="1"/>
  <c r="C47" i="1"/>
  <c r="D47" i="1" s="1"/>
  <c r="C46" i="1"/>
  <c r="D46" i="1" s="1"/>
  <c r="D19" i="1"/>
  <c r="C19" i="1"/>
  <c r="C20" i="1" s="1"/>
  <c r="E16" i="1"/>
  <c r="B23" i="1" s="1"/>
  <c r="B12" i="1"/>
  <c r="B10" i="1"/>
  <c r="B13" i="1" s="1"/>
  <c r="B5" i="1"/>
  <c r="B3" i="1"/>
  <c r="B6" i="1" s="1"/>
  <c r="B14" i="1" s="1"/>
  <c r="C21" i="1" l="1"/>
  <c r="D20" i="1"/>
  <c r="B24" i="1"/>
  <c r="B52" i="1"/>
  <c r="C52" i="1" s="1"/>
  <c r="D52" i="1" s="1"/>
  <c r="B25" i="1" l="1"/>
  <c r="D21" i="1"/>
  <c r="C22" i="1"/>
  <c r="C23" i="1" l="1"/>
  <c r="D22" i="1"/>
  <c r="B26" i="1"/>
  <c r="B27" i="1" l="1"/>
  <c r="C24" i="1"/>
  <c r="D23" i="1"/>
  <c r="C25" i="1" l="1"/>
  <c r="D24" i="1"/>
  <c r="B28" i="1"/>
  <c r="B29" i="1" l="1"/>
  <c r="C26" i="1"/>
  <c r="D25" i="1"/>
  <c r="C27" i="1" l="1"/>
  <c r="D26" i="1"/>
  <c r="B30" i="1"/>
  <c r="B31" i="1" l="1"/>
  <c r="C28" i="1"/>
  <c r="D27" i="1"/>
  <c r="C29" i="1" l="1"/>
  <c r="D28" i="1"/>
  <c r="B32" i="1"/>
  <c r="B33" i="1" l="1"/>
  <c r="C30" i="1"/>
  <c r="D29" i="1"/>
  <c r="B34" i="1" l="1"/>
  <c r="C31" i="1"/>
  <c r="D30" i="1"/>
  <c r="C32" i="1" l="1"/>
  <c r="D31" i="1"/>
  <c r="B35" i="1"/>
  <c r="B36" i="1" l="1"/>
  <c r="C33" i="1"/>
  <c r="D32" i="1"/>
  <c r="B37" i="1" l="1"/>
  <c r="C34" i="1"/>
  <c r="D33" i="1"/>
  <c r="C35" i="1" l="1"/>
  <c r="D34" i="1"/>
  <c r="B38" i="1"/>
  <c r="B39" i="1" l="1"/>
  <c r="C36" i="1"/>
  <c r="D35" i="1"/>
  <c r="B40" i="1" l="1"/>
  <c r="C37" i="1"/>
  <c r="D36" i="1"/>
  <c r="C38" i="1" l="1"/>
  <c r="D37" i="1"/>
  <c r="B41" i="1"/>
  <c r="B42" i="1" l="1"/>
  <c r="C39" i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<sst xmlns="http://schemas.openxmlformats.org/spreadsheetml/2006/main" count="907" uniqueCount="348">
  <si>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</si>
  <si>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</si>
  <si>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</si>
  <si>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</si>
  <si>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</si>
  <si>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</si>
  <si>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</si>
  <si>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</si>
  <si>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</si>
  <si>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</si>
  <si>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</si>
  <si>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</si>
  <si>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</si>
  <si>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</si>
  <si>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</si>
  <si>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</si>
  <si>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</si>
  <si>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</si>
  <si>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</si>
  <si>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</si>
  <si>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</si>
  <si>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</si>
  <si>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</si>
  <si>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</si>
  <si>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</si>
  <si>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</si>
  <si>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</si>
  <si>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</si>
  <si>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</si>
  <si>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</si>
  <si>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</si>
  <si>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</si>
  <si>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</si>
  <si>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</si>
  <si>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</si>
  <si>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</si>
  <si>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</si>
  <si>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</si>
  <si>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</si>
  <si>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</si>
  <si>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</si>
  <si>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</si>
  <si>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</si>
  <si>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</si>
  <si>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</si>
  <si>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</si>
  <si>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</si>
  <si>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</si>
  <si>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</si>
  <si>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</si>
  <si>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</si>
  <si>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</si>
  <si>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</si>
  <si>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</si>
  <si>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</si>
  <si>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</si>
  <si>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</si>
  <si>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</si>
  <si>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</si>
  <si>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</si>
  <si>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</si>
  <si>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</si>
  <si>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</si>
  <si>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</si>
  <si>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</si>
  <si>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</si>
  <si>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</si>
  <si>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</si>
  <si>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</si>
  <si>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</si>
  <si>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</si>
  <si>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</si>
  <si>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</si>
  <si>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</si>
  <si>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</si>
  <si>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</si>
  <si>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</si>
  <si>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</si>
  <si>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</si>
  <si>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</si>
  <si>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</si>
  <si>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</si>
  <si>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</si>
  <si>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</si>
  <si>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</si>
  <si>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</si>
  <si>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</si>
  <si>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</si>
  <si>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</si>
  <si>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</si>
  <si>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</si>
  <si>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</si>
  <si>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</si>
  <si>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</si>
  <si>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</si>
  <si>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</si>
  <si>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</si>
  <si>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</si>
  <si>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</si>
  <si>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</si>
  <si>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</si>
  <si>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</si>
  <si>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</si>
  <si>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Period</t>
  </si>
  <si>
    <t>Years</t>
  </si>
  <si>
    <t>Data year</t>
  </si>
  <si>
    <t>User to define parameters for each plant/period</t>
  </si>
  <si>
    <t>2020 - 2024</t>
  </si>
  <si>
    <t>User should not alter these headings</t>
  </si>
  <si>
    <t>2025 - 2029</t>
  </si>
  <si>
    <t>2030 - 2034</t>
  </si>
  <si>
    <t>Parameter units  (Please choose based on user's preference)</t>
  </si>
  <si>
    <t>2035 - 2039</t>
  </si>
  <si>
    <t>Energy</t>
  </si>
  <si>
    <t>2040 - 2044</t>
  </si>
  <si>
    <t>2045 - 2049</t>
  </si>
  <si>
    <t>CO2 Load</t>
  </si>
  <si>
    <t>Cost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</si>
  <si>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</si>
  <si>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</si>
  <si>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</si>
  <si>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</si>
  <si>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</si>
  <si>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</si>
  <si>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</si>
  <si>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</si>
  <si>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</si>
  <si>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</si>
  <si>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PLANT DATA</t>
  </si>
  <si>
    <t>Gurun</t>
  </si>
  <si>
    <t>Sungai Siput</t>
  </si>
  <si>
    <t>Bidor</t>
  </si>
  <si>
    <t>Sepang</t>
  </si>
  <si>
    <t>Pergau</t>
  </si>
  <si>
    <t>Temenggor</t>
  </si>
  <si>
    <t>Bersia</t>
  </si>
  <si>
    <t>Kenering</t>
  </si>
  <si>
    <t>Sg Piah</t>
  </si>
  <si>
    <t>Chenderoh</t>
  </si>
  <si>
    <t>Jor</t>
  </si>
  <si>
    <t>Woh</t>
  </si>
  <si>
    <t>Ulu Jelai</t>
  </si>
  <si>
    <t>Kenyir</t>
  </si>
  <si>
    <t>Hulu Terengganu</t>
  </si>
  <si>
    <t>REN 1 - NEW</t>
  </si>
  <si>
    <t>REN 2 - NEW</t>
  </si>
  <si>
    <t>REN 3 - NEW</t>
  </si>
  <si>
    <t>REN 4 - NEW</t>
  </si>
  <si>
    <t>REN 5 - NEW</t>
  </si>
  <si>
    <t>REN 6 - NEW</t>
  </si>
  <si>
    <t>Nenggiri - NEW</t>
  </si>
  <si>
    <t>REN 7 - NEW</t>
  </si>
  <si>
    <t>REN 8 - NEW</t>
  </si>
  <si>
    <t>REN 9 - NEW</t>
  </si>
  <si>
    <t>REN 10 - NEW</t>
  </si>
  <si>
    <t>REN 11 - NEW</t>
  </si>
  <si>
    <t>REN 12 - NEW</t>
  </si>
  <si>
    <t>REN 13 - NEW</t>
  </si>
  <si>
    <t>REN 14 - NEW</t>
  </si>
  <si>
    <t>REN 15 - NEW</t>
  </si>
  <si>
    <t>REN 16 - NEW</t>
  </si>
  <si>
    <t>REN 17 - NEW</t>
  </si>
  <si>
    <t>REN 18 - NEW</t>
  </si>
  <si>
    <t>Prai</t>
  </si>
  <si>
    <t>Segari</t>
  </si>
  <si>
    <t>Kapar</t>
  </si>
  <si>
    <t>Connaught Bridge</t>
  </si>
  <si>
    <t>New Connaught Bridge</t>
  </si>
  <si>
    <t>Putrajaya</t>
  </si>
  <si>
    <t>Kuala Langat</t>
  </si>
  <si>
    <t>PD Power</t>
  </si>
  <si>
    <t>PD I</t>
  </si>
  <si>
    <t>PD II</t>
  </si>
  <si>
    <t>Powertek</t>
  </si>
  <si>
    <t>Pahlawan</t>
  </si>
  <si>
    <t>Pengerang</t>
  </si>
  <si>
    <t>Paka</t>
  </si>
  <si>
    <t>Edra Energy 1 - NEW</t>
  </si>
  <si>
    <t>Edra Energy 2 - NEW</t>
  </si>
  <si>
    <t>Edra Energy 3 - NEW</t>
  </si>
  <si>
    <t>TADMAX 1 - NEW</t>
  </si>
  <si>
    <t>TADMAX 2 - NEW</t>
  </si>
  <si>
    <t>THB 1 - NEW</t>
  </si>
  <si>
    <t>THB 2 - NEW</t>
  </si>
  <si>
    <t>CCGT 1 - NEW</t>
  </si>
  <si>
    <t>CCGT 2 - NEW</t>
  </si>
  <si>
    <t>CCGT 3 - NEW</t>
  </si>
  <si>
    <t>CCGT 4 - NEW</t>
  </si>
  <si>
    <t>CCGT 5 - NEW</t>
  </si>
  <si>
    <t>CCGT 6 - NEW</t>
  </si>
  <si>
    <t>CCGT 7 - NEW</t>
  </si>
  <si>
    <t>CCGT 8 - NEW</t>
  </si>
  <si>
    <t>CCGT 9 - NEW</t>
  </si>
  <si>
    <t>CCGT 10 - NEW</t>
  </si>
  <si>
    <t>CCGT 11 - NEW</t>
  </si>
  <si>
    <t>CCGT 12 - NEW</t>
  </si>
  <si>
    <t>CCGT 13 - NEW</t>
  </si>
  <si>
    <t>CCGT 14 - NEW</t>
  </si>
  <si>
    <t>CCGT 15 - NEW</t>
  </si>
  <si>
    <t>Manjung 5</t>
  </si>
  <si>
    <t>Manjung 4</t>
  </si>
  <si>
    <t>Janamanjung</t>
  </si>
  <si>
    <t>Jimah</t>
  </si>
  <si>
    <t>Tanjung Bin - 1</t>
  </si>
  <si>
    <t>Tanjung Bin - 2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</si>
  <si>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</si>
  <si>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</si>
  <si>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</si>
  <si>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</si>
  <si>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</si>
  <si>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</si>
  <si>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</si>
  <si>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</si>
  <si>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</si>
  <si>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</si>
  <si>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</si>
  <si>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Demand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</si>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</sst>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C19" sqref="C19"/>
    </sheetView>
  </sheetViews>
  <sheetFormatPr defaultRowHeight="15" x14ac:dyDescent="0.25"/>
  <cols>
    <col min="1" max="1" width="44.140625" style="40" customWidth="1"/>
    <col min="2" max="8" width="22" style="40" customWidth="1"/>
    <col min="9" max="11" width="14.7109375" style="40" customWidth="1"/>
  </cols>
  <sheetData>
    <row r="1" spans="1:5" ht="20.25" customHeight="1" x14ac:dyDescent="0.25">
      <c r="A1" s="39">
        <v>2005</v>
      </c>
    </row>
    <row r="2" spans="1:5" ht="20.25" customHeight="1" x14ac:dyDescent="0.25">
      <c r="A2" s="40" t="s">
        <v>0</v>
      </c>
      <c r="B2" s="20">
        <v>288</v>
      </c>
    </row>
    <row r="3" spans="1:5" ht="20.25" customHeight="1" x14ac:dyDescent="0.25">
      <c r="A3" s="40" t="s">
        <v>1</v>
      </c>
      <c r="B3" s="20">
        <f>B2*1000000</f>
        <v>288000000</v>
      </c>
    </row>
    <row r="4" spans="1:5" ht="20.25" customHeight="1" x14ac:dyDescent="0.25">
      <c r="A4" s="40" t="s">
        <v>2</v>
      </c>
      <c r="B4" s="17">
        <v>543578000000</v>
      </c>
    </row>
    <row r="5" spans="1:5" ht="20.25" customHeight="1" x14ac:dyDescent="0.25">
      <c r="A5" s="40" t="s">
        <v>3</v>
      </c>
      <c r="B5" s="17">
        <f>B4/4</f>
        <v>135894500000</v>
      </c>
    </row>
    <row r="6" spans="1:5" ht="20.25" customHeight="1" x14ac:dyDescent="0.25">
      <c r="A6" s="40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39">
        <v>2019</v>
      </c>
    </row>
    <row r="9" spans="1:5" ht="20.25" customHeight="1" x14ac:dyDescent="0.25">
      <c r="A9" s="40" t="s">
        <v>0</v>
      </c>
      <c r="B9" s="20">
        <v>350</v>
      </c>
    </row>
    <row r="10" spans="1:5" ht="20.25" customHeight="1" x14ac:dyDescent="0.25">
      <c r="A10" s="40" t="s">
        <v>1</v>
      </c>
      <c r="B10" s="20">
        <f>B9*1000000</f>
        <v>350000000</v>
      </c>
    </row>
    <row r="11" spans="1:5" ht="20.25" customHeight="1" x14ac:dyDescent="0.25">
      <c r="A11" s="40" t="s">
        <v>3</v>
      </c>
      <c r="B11" s="17">
        <v>364700000000</v>
      </c>
    </row>
    <row r="12" spans="1:5" ht="20.25" customHeight="1" x14ac:dyDescent="0.25">
      <c r="A12" s="40" t="s">
        <v>2</v>
      </c>
      <c r="B12" s="17">
        <f>B11*4</f>
        <v>1458800000000</v>
      </c>
    </row>
    <row r="13" spans="1:5" ht="20.25" customHeight="1" x14ac:dyDescent="0.25">
      <c r="A13" s="40" t="s">
        <v>4</v>
      </c>
      <c r="B13" s="20">
        <f>B10/(B12/1000)</f>
        <v>0.23992322456813819</v>
      </c>
    </row>
    <row r="14" spans="1:5" ht="20.25" customHeight="1" x14ac:dyDescent="0.25">
      <c r="A14" s="40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5" t="s">
        <v>6</v>
      </c>
      <c r="B16" s="46"/>
      <c r="C16" s="46"/>
      <c r="D16" s="46"/>
      <c r="E16" s="40">
        <f>B22/20</f>
        <v>2.65E-3</v>
      </c>
    </row>
    <row r="17" spans="1:5" ht="20.25" customHeight="1" x14ac:dyDescent="0.25">
      <c r="A17" s="40" t="s">
        <v>7</v>
      </c>
      <c r="B17" s="40" t="s">
        <v>8</v>
      </c>
      <c r="C17" s="40" t="s">
        <v>9</v>
      </c>
      <c r="D17" s="40" t="s">
        <v>10</v>
      </c>
    </row>
    <row r="18" spans="1:5" ht="20.25" customHeight="1" x14ac:dyDescent="0.25">
      <c r="A18" s="40">
        <v>2019</v>
      </c>
      <c r="D18" s="40">
        <v>103</v>
      </c>
    </row>
    <row r="19" spans="1:5" ht="20.25" customHeight="1" x14ac:dyDescent="0.25">
      <c r="A19" s="40">
        <v>2020</v>
      </c>
      <c r="B19" s="40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0">
        <v>2028</v>
      </c>
      <c r="B21" s="40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0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0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0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0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0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0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0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0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0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0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0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0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0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0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0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0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5" t="s">
        <v>12</v>
      </c>
      <c r="B44" s="46"/>
      <c r="C44" s="46"/>
      <c r="D44" s="46"/>
    </row>
    <row r="45" spans="1:5" ht="20.25" customHeight="1" x14ac:dyDescent="0.25">
      <c r="A45" s="40" t="s">
        <v>7</v>
      </c>
      <c r="B45" s="40" t="s">
        <v>13</v>
      </c>
      <c r="C45" s="40" t="s">
        <v>14</v>
      </c>
      <c r="D45" s="40" t="s">
        <v>15</v>
      </c>
    </row>
    <row r="46" spans="1:5" ht="20.25" customHeight="1" x14ac:dyDescent="0.25">
      <c r="A46" s="40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0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0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0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0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0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0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5" width="26" style="44" customWidth="1"/>
    <col min="6" max="72" width="9.140625" style="44" customWidth="1"/>
    <col min="73" max="16384" width="9.140625" style="44"/>
  </cols>
  <sheetData>
    <row r="1" spans="1:3" ht="23.25" customHeight="1" x14ac:dyDescent="0.25">
      <c r="A1" s="6" t="s">
        <v>287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288</v>
      </c>
      <c r="B3" s="49" t="s">
        <v>289</v>
      </c>
      <c r="C3" s="51"/>
    </row>
    <row r="4" spans="1:3" ht="23.25" customHeight="1" x14ac:dyDescent="0.25">
      <c r="A4" s="29" t="s">
        <v>290</v>
      </c>
      <c r="B4" s="49" t="s">
        <v>291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292</v>
      </c>
      <c r="B6" s="61"/>
      <c r="C6" s="61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0.25</v>
      </c>
      <c r="C8" s="4">
        <v>0.35</v>
      </c>
    </row>
    <row r="9" spans="1:3" ht="23.25" customHeight="1" x14ac:dyDescent="0.25">
      <c r="A9" s="4">
        <v>2</v>
      </c>
      <c r="B9" s="4">
        <v>0.25</v>
      </c>
      <c r="C9" s="4">
        <v>0.35</v>
      </c>
    </row>
    <row r="10" spans="1:3" ht="23.25" customHeight="1" x14ac:dyDescent="0.25">
      <c r="A10" s="4">
        <v>3</v>
      </c>
      <c r="B10" s="4">
        <v>0.25</v>
      </c>
      <c r="C10" s="4">
        <v>0.35</v>
      </c>
    </row>
    <row r="11" spans="1:3" ht="23.25" customHeight="1" x14ac:dyDescent="0.25">
      <c r="A11" s="4">
        <v>4</v>
      </c>
      <c r="B11" s="4">
        <v>0.25</v>
      </c>
      <c r="C11" s="4">
        <v>0.35</v>
      </c>
    </row>
    <row r="12" spans="1:3" ht="23.25" customHeight="1" x14ac:dyDescent="0.25">
      <c r="A12" s="4">
        <v>5</v>
      </c>
      <c r="B12" s="4">
        <v>0.25</v>
      </c>
      <c r="C12" s="4">
        <v>0.35</v>
      </c>
    </row>
    <row r="13" spans="1:3" ht="23.25" customHeight="1" x14ac:dyDescent="0.25">
      <c r="A13" s="4">
        <v>6</v>
      </c>
      <c r="B13" s="4">
        <v>0.25</v>
      </c>
      <c r="C13" s="4">
        <v>0.35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3" width="25.7109375" style="44" customWidth="1"/>
    <col min="4" max="72" width="9.140625" style="44" customWidth="1"/>
    <col min="73" max="16384" width="9.140625" style="44"/>
  </cols>
  <sheetData>
    <row r="1" spans="1:3" ht="23.25" customHeight="1" x14ac:dyDescent="0.25">
      <c r="A1" s="6" t="s">
        <v>293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288</v>
      </c>
      <c r="B3" s="49" t="s">
        <v>294</v>
      </c>
      <c r="C3" s="51"/>
    </row>
    <row r="4" spans="1:3" ht="23.25" customHeight="1" x14ac:dyDescent="0.25">
      <c r="A4" s="29" t="s">
        <v>290</v>
      </c>
      <c r="B4" s="49" t="s">
        <v>295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296</v>
      </c>
      <c r="B6" s="61"/>
      <c r="C6" s="61"/>
    </row>
    <row r="7" spans="1:3" ht="23.25" customHeight="1" x14ac:dyDescent="0.25">
      <c r="A7" s="42" t="s">
        <v>103</v>
      </c>
      <c r="B7" s="42" t="s">
        <v>288</v>
      </c>
      <c r="C7" s="42" t="s">
        <v>290</v>
      </c>
    </row>
    <row r="8" spans="1:3" ht="23.25" customHeight="1" x14ac:dyDescent="0.25">
      <c r="A8" s="4">
        <v>1</v>
      </c>
      <c r="B8" s="4">
        <v>110</v>
      </c>
      <c r="C8" s="4">
        <v>90</v>
      </c>
    </row>
    <row r="9" spans="1:3" ht="23.25" customHeight="1" x14ac:dyDescent="0.25">
      <c r="A9" s="4">
        <v>2</v>
      </c>
      <c r="B9" s="4">
        <v>110</v>
      </c>
      <c r="C9" s="4">
        <v>90</v>
      </c>
    </row>
    <row r="10" spans="1:3" ht="23.25" customHeight="1" x14ac:dyDescent="0.25">
      <c r="A10" s="4">
        <v>3</v>
      </c>
      <c r="B10" s="4">
        <v>110</v>
      </c>
      <c r="C10" s="4">
        <v>90</v>
      </c>
    </row>
    <row r="11" spans="1:3" ht="23.25" customHeight="1" x14ac:dyDescent="0.25">
      <c r="A11" s="4">
        <v>4</v>
      </c>
      <c r="B11" s="4">
        <v>110</v>
      </c>
      <c r="C11" s="4">
        <v>90</v>
      </c>
    </row>
    <row r="12" spans="1:3" ht="23.25" customHeight="1" x14ac:dyDescent="0.25">
      <c r="A12" s="4">
        <v>5</v>
      </c>
      <c r="B12" s="4">
        <v>110</v>
      </c>
      <c r="C12" s="4">
        <v>90</v>
      </c>
    </row>
    <row r="13" spans="1:3" ht="23.25" customHeight="1" x14ac:dyDescent="0.25">
      <c r="A13" s="4">
        <v>6</v>
      </c>
      <c r="B13" s="4">
        <v>110</v>
      </c>
      <c r="C13" s="4">
        <v>90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B11" sqref="B11"/>
    </sheetView>
  </sheetViews>
  <sheetFormatPr defaultRowHeight="15" x14ac:dyDescent="0.25"/>
  <cols>
    <col min="1" max="3" width="25.5703125" style="44" customWidth="1"/>
    <col min="4" max="72" width="9.140625" style="44" customWidth="1"/>
    <col min="73" max="16384" width="9.140625" style="44"/>
  </cols>
  <sheetData>
    <row r="1" spans="1:3" ht="23.25" customHeight="1" x14ac:dyDescent="0.25">
      <c r="A1" s="6" t="s">
        <v>297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298</v>
      </c>
      <c r="B3" s="49" t="s">
        <v>299</v>
      </c>
      <c r="C3" s="51"/>
    </row>
    <row r="4" spans="1:3" ht="23.25" customHeight="1" x14ac:dyDescent="0.25">
      <c r="A4" s="29" t="s">
        <v>300</v>
      </c>
      <c r="B4" s="49" t="s">
        <v>301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302</v>
      </c>
      <c r="B6" s="61"/>
      <c r="C6" s="61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12">
        <v>0.2</v>
      </c>
      <c r="C8" s="12">
        <v>0.3</v>
      </c>
    </row>
    <row r="9" spans="1:3" ht="23.25" customHeight="1" x14ac:dyDescent="0.25">
      <c r="A9" s="4">
        <v>2</v>
      </c>
      <c r="B9" s="12">
        <v>0.2</v>
      </c>
      <c r="C9" s="12">
        <v>0.3</v>
      </c>
    </row>
    <row r="10" spans="1:3" ht="23.25" customHeight="1" x14ac:dyDescent="0.25">
      <c r="A10" s="4">
        <v>3</v>
      </c>
      <c r="B10" s="12">
        <v>0.2</v>
      </c>
      <c r="C10" s="12">
        <v>0.3</v>
      </c>
    </row>
    <row r="11" spans="1:3" ht="23.25" customHeight="1" x14ac:dyDescent="0.25">
      <c r="A11" s="4">
        <v>4</v>
      </c>
      <c r="B11" s="12">
        <v>0.2</v>
      </c>
      <c r="C11" s="12">
        <v>0.3</v>
      </c>
    </row>
    <row r="12" spans="1:3" ht="23.25" customHeight="1" x14ac:dyDescent="0.25">
      <c r="A12" s="4">
        <v>5</v>
      </c>
      <c r="B12" s="12">
        <v>0.2</v>
      </c>
      <c r="C12" s="12">
        <v>0.3</v>
      </c>
    </row>
    <row r="13" spans="1:3" ht="23.25" customHeight="1" x14ac:dyDescent="0.25">
      <c r="A13" s="4">
        <v>6</v>
      </c>
      <c r="B13" s="12">
        <v>0.2</v>
      </c>
      <c r="C13" s="12">
        <v>0.3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1" sqref="C11"/>
    </sheetView>
  </sheetViews>
  <sheetFormatPr defaultRowHeight="15" x14ac:dyDescent="0.25"/>
  <cols>
    <col min="1" max="3" width="25.7109375" style="44" customWidth="1"/>
    <col min="4" max="72" width="9.140625" style="44" customWidth="1"/>
    <col min="73" max="16384" width="9.140625" style="44"/>
  </cols>
  <sheetData>
    <row r="1" spans="1:3" ht="23.25" customHeight="1" x14ac:dyDescent="0.25">
      <c r="A1" s="6" t="s">
        <v>303</v>
      </c>
      <c r="B1" s="40"/>
      <c r="C1" s="40"/>
    </row>
    <row r="2" spans="1:3" ht="23.25" customHeight="1" x14ac:dyDescent="0.25">
      <c r="A2" s="2" t="s">
        <v>103</v>
      </c>
      <c r="B2" s="49" t="s">
        <v>208</v>
      </c>
      <c r="C2" s="51"/>
    </row>
    <row r="3" spans="1:3" ht="23.25" customHeight="1" x14ac:dyDescent="0.25">
      <c r="A3" s="29" t="s">
        <v>298</v>
      </c>
      <c r="B3" s="49" t="s">
        <v>304</v>
      </c>
      <c r="C3" s="51"/>
    </row>
    <row r="4" spans="1:3" ht="23.25" customHeight="1" x14ac:dyDescent="0.25">
      <c r="A4" s="29" t="s">
        <v>300</v>
      </c>
      <c r="B4" s="49" t="s">
        <v>305</v>
      </c>
      <c r="C4" s="51"/>
    </row>
    <row r="5" spans="1:3" ht="23.25" customHeight="1" x14ac:dyDescent="0.25">
      <c r="A5" s="40"/>
      <c r="B5" s="40"/>
      <c r="C5" s="40"/>
    </row>
    <row r="6" spans="1:3" ht="23.25" customHeight="1" x14ac:dyDescent="0.25">
      <c r="A6" s="47" t="s">
        <v>306</v>
      </c>
      <c r="B6" s="61"/>
      <c r="C6" s="61"/>
    </row>
    <row r="7" spans="1:3" ht="23.25" customHeight="1" x14ac:dyDescent="0.25">
      <c r="A7" s="42" t="s">
        <v>103</v>
      </c>
      <c r="B7" s="42" t="s">
        <v>298</v>
      </c>
      <c r="C7" s="42" t="s">
        <v>300</v>
      </c>
    </row>
    <row r="8" spans="1:3" ht="23.25" customHeight="1" x14ac:dyDescent="0.25">
      <c r="A8" s="4">
        <v>1</v>
      </c>
      <c r="B8" s="4">
        <v>70</v>
      </c>
      <c r="C8" s="4">
        <v>50</v>
      </c>
    </row>
    <row r="9" spans="1:3" ht="23.25" customHeight="1" x14ac:dyDescent="0.25">
      <c r="A9" s="4">
        <v>2</v>
      </c>
      <c r="B9" s="4">
        <v>70</v>
      </c>
      <c r="C9" s="4">
        <v>50</v>
      </c>
    </row>
    <row r="10" spans="1:3" ht="23.25" customHeight="1" x14ac:dyDescent="0.25">
      <c r="A10" s="4">
        <v>3</v>
      </c>
      <c r="B10" s="4">
        <v>70</v>
      </c>
      <c r="C10" s="4">
        <v>50</v>
      </c>
    </row>
    <row r="11" spans="1:3" ht="23.25" customHeight="1" x14ac:dyDescent="0.25">
      <c r="A11" s="4">
        <v>4</v>
      </c>
      <c r="B11" s="4">
        <v>70</v>
      </c>
      <c r="C11" s="4">
        <v>50</v>
      </c>
    </row>
    <row r="12" spans="1:3" ht="23.25" customHeight="1" x14ac:dyDescent="0.25">
      <c r="A12" s="4">
        <v>5</v>
      </c>
      <c r="B12" s="4">
        <v>70</v>
      </c>
      <c r="C12" s="4">
        <v>50</v>
      </c>
    </row>
    <row r="13" spans="1:3" ht="23.25" customHeight="1" x14ac:dyDescent="0.25">
      <c r="A13" s="4">
        <v>6</v>
      </c>
      <c r="B13" s="4">
        <v>70</v>
      </c>
      <c r="C13" s="4">
        <v>50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23" sqref="F23"/>
    </sheetView>
  </sheetViews>
  <sheetFormatPr defaultRowHeight="15" x14ac:dyDescent="0.25"/>
  <cols>
    <col min="1" max="3" width="21.5703125" style="44" customWidth="1"/>
    <col min="4" max="4" width="25.42578125" style="44" customWidth="1"/>
    <col min="5" max="9" width="21.5703125" style="44" customWidth="1"/>
    <col min="10" max="83" width="9.140625" style="44" customWidth="1"/>
    <col min="84" max="16384" width="9.140625" style="44"/>
  </cols>
  <sheetData>
    <row r="1" spans="1:9" ht="23.25" customHeight="1" x14ac:dyDescent="0.25">
      <c r="A1" s="6" t="s">
        <v>307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59" t="s">
        <v>208</v>
      </c>
      <c r="C2" s="53"/>
      <c r="D2" s="60"/>
      <c r="E2" s="40"/>
      <c r="F2" s="3"/>
      <c r="G2" s="46" t="s">
        <v>102</v>
      </c>
      <c r="H2" s="61"/>
      <c r="I2" s="61"/>
    </row>
    <row r="3" spans="1:9" ht="23.25" customHeight="1" x14ac:dyDescent="0.25">
      <c r="A3" s="2" t="s">
        <v>308</v>
      </c>
      <c r="B3" s="59" t="s">
        <v>309</v>
      </c>
      <c r="C3" s="53"/>
      <c r="D3" s="60"/>
      <c r="E3" s="40"/>
      <c r="F3" s="5"/>
      <c r="G3" s="46" t="s">
        <v>106</v>
      </c>
      <c r="H3" s="61"/>
      <c r="I3" s="61"/>
    </row>
    <row r="4" spans="1:9" ht="23.25" customHeight="1" x14ac:dyDescent="0.25">
      <c r="A4" s="2" t="s">
        <v>310</v>
      </c>
      <c r="B4" s="59" t="s">
        <v>311</v>
      </c>
      <c r="C4" s="53"/>
      <c r="D4" s="60"/>
      <c r="E4" s="40"/>
      <c r="F4" s="42"/>
      <c r="G4" s="46" t="s">
        <v>108</v>
      </c>
      <c r="H4" s="61"/>
      <c r="I4" s="61"/>
    </row>
    <row r="5" spans="1:9" ht="23.25" customHeight="1" x14ac:dyDescent="0.25">
      <c r="A5" s="2" t="s">
        <v>312</v>
      </c>
      <c r="B5" s="59" t="s">
        <v>313</v>
      </c>
      <c r="C5" s="53"/>
      <c r="D5" s="60"/>
      <c r="E5" s="40"/>
      <c r="F5" s="40"/>
      <c r="G5" s="40"/>
    </row>
    <row r="6" spans="1:9" ht="23.25" customHeight="1" x14ac:dyDescent="0.25">
      <c r="A6" s="2" t="s">
        <v>314</v>
      </c>
      <c r="B6" s="59" t="s">
        <v>315</v>
      </c>
      <c r="C6" s="53"/>
      <c r="D6" s="60"/>
      <c r="E6" s="40"/>
      <c r="F6" s="40"/>
      <c r="G6" s="40"/>
    </row>
    <row r="7" spans="1:9" ht="23.25" customHeight="1" x14ac:dyDescent="0.25">
      <c r="A7" s="2" t="s">
        <v>316</v>
      </c>
      <c r="B7" s="59" t="s">
        <v>317</v>
      </c>
      <c r="C7" s="53"/>
      <c r="D7" s="60"/>
      <c r="E7" s="40"/>
      <c r="F7" s="40"/>
      <c r="G7" s="40"/>
    </row>
    <row r="8" spans="1:9" ht="23.25" customHeight="1" x14ac:dyDescent="0.25">
      <c r="A8" s="2" t="s">
        <v>318</v>
      </c>
      <c r="B8" s="59" t="s">
        <v>319</v>
      </c>
      <c r="C8" s="53"/>
      <c r="D8" s="60"/>
      <c r="E8" s="40"/>
      <c r="F8" s="40"/>
      <c r="G8" s="40"/>
    </row>
    <row r="9" spans="1:9" ht="23.25" customHeight="1" x14ac:dyDescent="0.25">
      <c r="A9" s="13" t="s">
        <v>320</v>
      </c>
      <c r="B9" s="59" t="s">
        <v>321</v>
      </c>
      <c r="C9" s="53"/>
      <c r="D9" s="60"/>
      <c r="E9" s="40"/>
      <c r="F9" s="40"/>
      <c r="G9" s="40"/>
    </row>
    <row r="10" spans="1:9" ht="23.25" customHeight="1" x14ac:dyDescent="0.25">
      <c r="A10" s="13" t="s">
        <v>322</v>
      </c>
      <c r="B10" s="59" t="s">
        <v>321</v>
      </c>
      <c r="C10" s="53"/>
      <c r="D10" s="60"/>
      <c r="E10" s="40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323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103</v>
      </c>
      <c r="B13" s="42" t="s">
        <v>308</v>
      </c>
      <c r="C13" s="42" t="s">
        <v>310</v>
      </c>
      <c r="D13" s="42" t="s">
        <v>312</v>
      </c>
      <c r="E13" s="42" t="s">
        <v>320</v>
      </c>
      <c r="F13" s="42" t="s">
        <v>314</v>
      </c>
      <c r="G13" s="42" t="s">
        <v>316</v>
      </c>
      <c r="H13" s="42" t="s">
        <v>318</v>
      </c>
      <c r="I13" s="42" t="s">
        <v>322</v>
      </c>
    </row>
    <row r="14" spans="1:9" ht="23.25" customHeight="1" x14ac:dyDescent="0.25">
      <c r="A14" s="4">
        <v>1</v>
      </c>
      <c r="B14" s="4">
        <v>0.92</v>
      </c>
      <c r="C14" s="4">
        <v>0.26</v>
      </c>
      <c r="D14" s="4">
        <v>8.8000000000000007</v>
      </c>
      <c r="E14" s="4">
        <v>111</v>
      </c>
      <c r="F14" s="4">
        <v>0.9</v>
      </c>
      <c r="G14" s="4">
        <v>0.47</v>
      </c>
      <c r="H14" s="4">
        <v>8.31</v>
      </c>
      <c r="I14" s="4">
        <v>72.2</v>
      </c>
    </row>
    <row r="15" spans="1:9" ht="23.25" customHeight="1" x14ac:dyDescent="0.25">
      <c r="A15" s="4">
        <v>2</v>
      </c>
      <c r="B15" s="4">
        <v>0.92</v>
      </c>
      <c r="C15" s="4">
        <v>0.26</v>
      </c>
      <c r="D15" s="4">
        <v>8.8000000000000007</v>
      </c>
      <c r="E15" s="4">
        <v>111</v>
      </c>
      <c r="F15" s="4">
        <v>0.9</v>
      </c>
      <c r="G15" s="4">
        <v>0.47</v>
      </c>
      <c r="H15" s="4">
        <v>8.31</v>
      </c>
      <c r="I15" s="4">
        <v>72.2</v>
      </c>
    </row>
    <row r="16" spans="1:9" ht="23.25" customHeight="1" x14ac:dyDescent="0.25">
      <c r="A16" s="4">
        <v>3</v>
      </c>
      <c r="B16" s="4">
        <v>0.92</v>
      </c>
      <c r="C16" s="4">
        <v>0.26</v>
      </c>
      <c r="D16" s="4">
        <v>8.8000000000000007</v>
      </c>
      <c r="E16" s="4">
        <v>111</v>
      </c>
      <c r="F16" s="4">
        <v>0.9</v>
      </c>
      <c r="G16" s="4">
        <v>0.47</v>
      </c>
      <c r="H16" s="4">
        <v>8.31</v>
      </c>
      <c r="I16" s="4">
        <v>72.2</v>
      </c>
    </row>
    <row r="17" spans="1:9" ht="23.25" customHeight="1" x14ac:dyDescent="0.25">
      <c r="A17" s="4">
        <v>4</v>
      </c>
      <c r="B17" s="4">
        <v>0.92</v>
      </c>
      <c r="C17" s="4">
        <v>0.26</v>
      </c>
      <c r="D17" s="4">
        <v>8.8000000000000007</v>
      </c>
      <c r="E17" s="4">
        <v>111</v>
      </c>
      <c r="F17" s="4">
        <v>0.9</v>
      </c>
      <c r="G17" s="4">
        <v>0.47</v>
      </c>
      <c r="H17" s="4">
        <v>8.31</v>
      </c>
      <c r="I17" s="4">
        <v>72.2</v>
      </c>
    </row>
    <row r="18" spans="1:9" ht="23.25" customHeight="1" x14ac:dyDescent="0.25">
      <c r="A18" s="4">
        <v>5</v>
      </c>
      <c r="B18" s="4">
        <v>0.92</v>
      </c>
      <c r="C18" s="4">
        <v>0.26</v>
      </c>
      <c r="D18" s="4">
        <v>8.8000000000000007</v>
      </c>
      <c r="E18" s="4">
        <v>111</v>
      </c>
      <c r="F18" s="4">
        <v>0.9</v>
      </c>
      <c r="G18" s="4">
        <v>0.47</v>
      </c>
      <c r="H18" s="4">
        <v>8.31</v>
      </c>
      <c r="I18" s="4">
        <v>72.2</v>
      </c>
    </row>
    <row r="19" spans="1:9" ht="23.25" customHeight="1" x14ac:dyDescent="0.25">
      <c r="A19" s="4">
        <v>6</v>
      </c>
      <c r="B19" s="4">
        <v>0.92</v>
      </c>
      <c r="C19" s="4">
        <v>0.26</v>
      </c>
      <c r="D19" s="4">
        <v>8.8000000000000007</v>
      </c>
      <c r="E19" s="4">
        <v>111</v>
      </c>
      <c r="F19" s="4">
        <v>0.9</v>
      </c>
      <c r="G19" s="4">
        <v>0.47</v>
      </c>
      <c r="H19" s="4">
        <v>8.31</v>
      </c>
      <c r="I19" s="4">
        <v>72.2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7" zoomScale="80" zoomScaleNormal="80" zoomScaleSheetLayoutView="50" workbookViewId="0">
      <selection activeCell="G17" sqref="G17"/>
    </sheetView>
  </sheetViews>
  <sheetFormatPr defaultRowHeight="15" x14ac:dyDescent="0.25"/>
  <cols>
    <col min="1" max="14" width="21.5703125" style="44" customWidth="1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/>
    <row r="4" spans="1:12" ht="23.25" customHeight="1" x14ac:dyDescent="0.25">
      <c r="A4" s="6" t="s">
        <v>326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3" t="s">
        <v>265</v>
      </c>
      <c r="B5" s="59" t="s">
        <v>327</v>
      </c>
      <c r="C5" s="53"/>
      <c r="D5" s="60"/>
      <c r="E5" s="40"/>
      <c r="F5" s="3"/>
      <c r="G5" s="46" t="s">
        <v>102</v>
      </c>
      <c r="H5" s="61"/>
      <c r="I5" s="40"/>
      <c r="J5" s="40"/>
      <c r="K5" s="40"/>
      <c r="L5" s="40"/>
    </row>
    <row r="6" spans="1:12" ht="23.25" customHeight="1" x14ac:dyDescent="0.25">
      <c r="A6" s="33" t="s">
        <v>266</v>
      </c>
      <c r="B6" s="59" t="s">
        <v>328</v>
      </c>
      <c r="C6" s="53"/>
      <c r="D6" s="60"/>
      <c r="E6" s="40"/>
      <c r="F6" s="5"/>
      <c r="G6" s="46" t="s">
        <v>106</v>
      </c>
      <c r="H6" s="61"/>
      <c r="I6" s="40"/>
      <c r="J6" s="40"/>
      <c r="K6" s="40"/>
      <c r="L6" s="40"/>
    </row>
    <row r="7" spans="1:12" ht="23.25" customHeight="1" x14ac:dyDescent="0.25">
      <c r="A7" s="33" t="s">
        <v>267</v>
      </c>
      <c r="B7" s="59" t="s">
        <v>329</v>
      </c>
      <c r="C7" s="53"/>
      <c r="D7" s="60"/>
      <c r="E7" s="40"/>
      <c r="F7" s="42"/>
      <c r="G7" s="46" t="s">
        <v>108</v>
      </c>
      <c r="H7" s="61"/>
      <c r="I7" s="40"/>
      <c r="J7" s="40"/>
      <c r="K7" s="40"/>
      <c r="L7" s="40"/>
    </row>
    <row r="8" spans="1:12" ht="23.25" customHeight="1" x14ac:dyDescent="0.25">
      <c r="A8" s="33" t="s">
        <v>268</v>
      </c>
      <c r="B8" s="59" t="s">
        <v>330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3" t="s">
        <v>269</v>
      </c>
      <c r="B9" s="59" t="s">
        <v>331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33" t="s">
        <v>270</v>
      </c>
      <c r="B10" s="59" t="s">
        <v>332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3.25" customHeight="1" x14ac:dyDescent="0.25">
      <c r="A12" s="47" t="s">
        <v>333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-0.6</v>
      </c>
      <c r="C14" s="4">
        <v>-0.7</v>
      </c>
      <c r="D14" s="4">
        <v>-1.2</v>
      </c>
      <c r="E14" s="4">
        <v>-0.4</v>
      </c>
      <c r="F14" s="4">
        <v>-0.5</v>
      </c>
      <c r="G14" s="4">
        <v>-5.4</v>
      </c>
    </row>
    <row r="15" spans="1:12" ht="22.5" customHeight="1" x14ac:dyDescent="0.25">
      <c r="A15" s="4">
        <v>2</v>
      </c>
      <c r="B15" s="4">
        <v>-0.6</v>
      </c>
      <c r="C15" s="4">
        <v>-0.7</v>
      </c>
      <c r="D15" s="4">
        <v>-1.2</v>
      </c>
      <c r="E15" s="4">
        <v>-0.4</v>
      </c>
      <c r="F15" s="4">
        <v>-0.5</v>
      </c>
      <c r="G15" s="4">
        <v>-5.4</v>
      </c>
    </row>
    <row r="16" spans="1:12" ht="22.5" customHeight="1" x14ac:dyDescent="0.25">
      <c r="A16" s="4">
        <v>3</v>
      </c>
      <c r="B16" s="4">
        <v>-0.6</v>
      </c>
      <c r="C16" s="4">
        <v>-0.7</v>
      </c>
      <c r="D16" s="4">
        <v>-1.2</v>
      </c>
      <c r="E16" s="4">
        <v>-0.4</v>
      </c>
      <c r="F16" s="4">
        <v>-0.5</v>
      </c>
      <c r="G16" s="4">
        <v>-5.4</v>
      </c>
    </row>
    <row r="17" spans="1:12" ht="22.5" customHeight="1" x14ac:dyDescent="0.25">
      <c r="A17" s="4">
        <v>4</v>
      </c>
      <c r="B17" s="4">
        <v>-0.6</v>
      </c>
      <c r="C17" s="4">
        <v>-0.7</v>
      </c>
      <c r="D17" s="4">
        <v>-1.2</v>
      </c>
      <c r="E17" s="4">
        <v>-0.4</v>
      </c>
      <c r="F17" s="4">
        <v>-0.5</v>
      </c>
      <c r="G17" s="4">
        <v>-5.4</v>
      </c>
      <c r="H17" s="40"/>
      <c r="I17" s="40"/>
      <c r="J17" s="40"/>
      <c r="K17" s="40"/>
      <c r="L17" s="40"/>
    </row>
    <row r="18" spans="1:12" ht="22.5" customHeight="1" x14ac:dyDescent="0.25">
      <c r="A18" s="4">
        <v>5</v>
      </c>
      <c r="B18" s="4">
        <v>-0.6</v>
      </c>
      <c r="C18" s="4">
        <v>-0.7</v>
      </c>
      <c r="D18" s="4">
        <v>-1.2</v>
      </c>
      <c r="E18" s="4">
        <v>-0.4</v>
      </c>
      <c r="F18" s="4">
        <v>-0.5</v>
      </c>
      <c r="G18" s="4">
        <v>-5.4</v>
      </c>
    </row>
    <row r="19" spans="1:12" ht="22.5" customHeight="1" x14ac:dyDescent="0.25">
      <c r="A19" s="4">
        <v>6</v>
      </c>
      <c r="B19" s="4">
        <v>-0.6</v>
      </c>
      <c r="C19" s="4">
        <v>-0.7</v>
      </c>
      <c r="D19" s="4">
        <v>-1.2</v>
      </c>
      <c r="E19" s="4">
        <v>-0.4</v>
      </c>
      <c r="F19" s="4">
        <v>-0.5</v>
      </c>
      <c r="G19" s="4">
        <v>-5.4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F22" sqref="F22"/>
    </sheetView>
  </sheetViews>
  <sheetFormatPr defaultRowHeight="15" x14ac:dyDescent="0.25"/>
  <cols>
    <col min="1" max="14" width="21.5703125" style="44" customWidth="1"/>
    <col min="15" max="90" width="9.140625" style="44" customWidth="1"/>
    <col min="91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11" t="s">
        <v>251</v>
      </c>
      <c r="B5" s="59" t="s">
        <v>327</v>
      </c>
      <c r="C5" s="53"/>
      <c r="D5" s="60"/>
      <c r="E5" s="40"/>
      <c r="F5" s="3"/>
      <c r="G5" s="46" t="s">
        <v>102</v>
      </c>
      <c r="H5" s="61"/>
      <c r="I5" s="61"/>
      <c r="J5" s="40"/>
      <c r="K5" s="40"/>
      <c r="L5" s="40"/>
    </row>
    <row r="6" spans="1:12" ht="23.25" customHeight="1" x14ac:dyDescent="0.25">
      <c r="A6" s="11" t="s">
        <v>253</v>
      </c>
      <c r="B6" s="59" t="s">
        <v>328</v>
      </c>
      <c r="C6" s="53"/>
      <c r="D6" s="60"/>
      <c r="E6" s="40"/>
      <c r="F6" s="5"/>
      <c r="G6" s="46" t="s">
        <v>106</v>
      </c>
      <c r="H6" s="61"/>
      <c r="I6" s="61"/>
      <c r="J6" s="40"/>
      <c r="K6" s="40"/>
      <c r="L6" s="40"/>
    </row>
    <row r="7" spans="1:12" ht="23.25" customHeight="1" x14ac:dyDescent="0.25">
      <c r="A7" s="11" t="s">
        <v>255</v>
      </c>
      <c r="B7" s="59" t="s">
        <v>329</v>
      </c>
      <c r="C7" s="53"/>
      <c r="D7" s="60"/>
      <c r="E7" s="40"/>
      <c r="F7" s="42"/>
      <c r="G7" s="46" t="s">
        <v>108</v>
      </c>
      <c r="H7" s="61"/>
      <c r="I7" s="61"/>
      <c r="J7" s="40"/>
      <c r="K7" s="40"/>
      <c r="L7" s="40"/>
    </row>
    <row r="8" spans="1:12" ht="23.25" customHeight="1" x14ac:dyDescent="0.25">
      <c r="A8" s="11" t="s">
        <v>257</v>
      </c>
      <c r="B8" s="59" t="s">
        <v>330</v>
      </c>
      <c r="C8" s="53"/>
      <c r="D8" s="60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11" t="s">
        <v>259</v>
      </c>
      <c r="B9" s="59" t="s">
        <v>331</v>
      </c>
      <c r="C9" s="53"/>
      <c r="D9" s="60"/>
      <c r="E9" s="40"/>
      <c r="F9" s="40"/>
      <c r="G9" s="40"/>
      <c r="H9" s="40"/>
      <c r="I9" s="40"/>
      <c r="J9" s="40"/>
      <c r="K9" s="40"/>
      <c r="L9" s="40"/>
    </row>
    <row r="10" spans="1:12" ht="23.25" customHeight="1" x14ac:dyDescent="0.25">
      <c r="A10" s="11" t="s">
        <v>261</v>
      </c>
      <c r="B10" s="59" t="s">
        <v>332</v>
      </c>
      <c r="C10" s="53"/>
      <c r="D10" s="60"/>
      <c r="E10" s="40"/>
      <c r="F10" s="40"/>
      <c r="G10" s="40"/>
      <c r="H10" s="40"/>
      <c r="I10" s="40"/>
      <c r="J10" s="40"/>
      <c r="K10" s="40"/>
      <c r="L10" s="40"/>
    </row>
    <row r="11" spans="1:12" ht="23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22.5" customHeight="1" x14ac:dyDescent="0.25">
      <c r="A12" s="47" t="s">
        <v>335</v>
      </c>
      <c r="B12" s="61"/>
      <c r="C12" s="61"/>
      <c r="D12" s="61"/>
      <c r="E12" s="61"/>
      <c r="F12" s="61"/>
      <c r="G12" s="61"/>
    </row>
    <row r="13" spans="1:12" ht="22.5" customHeight="1" x14ac:dyDescent="0.25">
      <c r="A13" s="42" t="s">
        <v>103</v>
      </c>
      <c r="B13" s="42" t="s">
        <v>265</v>
      </c>
      <c r="C13" s="42" t="s">
        <v>266</v>
      </c>
      <c r="D13" s="42" t="s">
        <v>267</v>
      </c>
      <c r="E13" s="42" t="s">
        <v>268</v>
      </c>
      <c r="F13" s="42" t="s">
        <v>269</v>
      </c>
      <c r="G13" s="42" t="s">
        <v>270</v>
      </c>
    </row>
    <row r="14" spans="1:12" ht="22.5" customHeight="1" x14ac:dyDescent="0.25">
      <c r="A14" s="4">
        <v>1</v>
      </c>
      <c r="B14" s="4">
        <v>23</v>
      </c>
      <c r="C14" s="4">
        <v>23</v>
      </c>
      <c r="D14" s="4">
        <v>31</v>
      </c>
      <c r="E14" s="4">
        <v>13</v>
      </c>
      <c r="F14" s="4">
        <v>19</v>
      </c>
      <c r="G14" s="4">
        <v>176</v>
      </c>
    </row>
    <row r="15" spans="1:12" ht="22.5" customHeight="1" x14ac:dyDescent="0.25">
      <c r="A15" s="4">
        <v>2</v>
      </c>
      <c r="B15" s="4">
        <v>23</v>
      </c>
      <c r="C15" s="4">
        <v>23</v>
      </c>
      <c r="D15" s="4">
        <v>31</v>
      </c>
      <c r="E15" s="4">
        <v>13</v>
      </c>
      <c r="F15" s="4">
        <v>19</v>
      </c>
      <c r="G15" s="4">
        <v>176</v>
      </c>
    </row>
    <row r="16" spans="1:12" ht="22.5" customHeight="1" x14ac:dyDescent="0.25">
      <c r="A16" s="4">
        <v>3</v>
      </c>
      <c r="B16" s="4">
        <v>23</v>
      </c>
      <c r="C16" s="4">
        <v>23</v>
      </c>
      <c r="D16" s="4">
        <v>31</v>
      </c>
      <c r="E16" s="4">
        <v>13</v>
      </c>
      <c r="F16" s="4">
        <v>19</v>
      </c>
      <c r="G16" s="4">
        <v>176</v>
      </c>
    </row>
    <row r="17" spans="1:7" ht="22.5" customHeight="1" x14ac:dyDescent="0.25">
      <c r="A17" s="4">
        <v>4</v>
      </c>
      <c r="B17" s="4">
        <v>23</v>
      </c>
      <c r="C17" s="4">
        <v>23</v>
      </c>
      <c r="D17" s="4">
        <v>31</v>
      </c>
      <c r="E17" s="4">
        <v>13</v>
      </c>
      <c r="F17" s="4">
        <v>19</v>
      </c>
      <c r="G17" s="4">
        <v>176</v>
      </c>
    </row>
    <row r="18" spans="1:7" ht="22.5" customHeight="1" x14ac:dyDescent="0.25">
      <c r="A18" s="4">
        <v>5</v>
      </c>
      <c r="B18" s="4">
        <v>23</v>
      </c>
      <c r="C18" s="4">
        <v>23</v>
      </c>
      <c r="D18" s="4">
        <v>31</v>
      </c>
      <c r="E18" s="4">
        <v>13</v>
      </c>
      <c r="F18" s="4">
        <v>19</v>
      </c>
      <c r="G18" s="4">
        <v>176</v>
      </c>
    </row>
    <row r="19" spans="1:7" ht="22.5" customHeight="1" x14ac:dyDescent="0.25">
      <c r="A19" s="4">
        <v>6</v>
      </c>
      <c r="B19" s="4">
        <v>23</v>
      </c>
      <c r="C19" s="4">
        <v>23</v>
      </c>
      <c r="D19" s="4">
        <v>31</v>
      </c>
      <c r="E19" s="4">
        <v>13</v>
      </c>
      <c r="F19" s="4">
        <v>19</v>
      </c>
      <c r="G19" s="4">
        <v>176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R26" sqref="R26"/>
    </sheetView>
  </sheetViews>
  <sheetFormatPr defaultRowHeight="15" x14ac:dyDescent="0.25"/>
  <cols>
    <col min="1" max="13" width="21.5703125" style="44" customWidth="1"/>
    <col min="14" max="18" width="21.42578125" style="44" customWidth="1"/>
    <col min="19" max="90" width="9.140625" style="44" customWidth="1"/>
    <col min="91" max="16384" width="9.140625" style="44"/>
  </cols>
  <sheetData>
    <row r="1" spans="1:12" s="43" customFormat="1" ht="23.25" customHeight="1" x14ac:dyDescent="0.25">
      <c r="A1" s="43" t="s">
        <v>324</v>
      </c>
    </row>
    <row r="2" spans="1:12" ht="23.25" customHeight="1" x14ac:dyDescent="0.25">
      <c r="A2" s="6" t="s">
        <v>325</v>
      </c>
    </row>
    <row r="3" spans="1:12" ht="23.25" customHeight="1" x14ac:dyDescent="0.25">
      <c r="A3" s="6"/>
    </row>
    <row r="4" spans="1:12" ht="23.25" customHeight="1" x14ac:dyDescent="0.25">
      <c r="A4" s="6" t="s">
        <v>334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23.25" customHeight="1" x14ac:dyDescent="0.25">
      <c r="A5" s="37" t="s">
        <v>288</v>
      </c>
      <c r="B5" s="49" t="s">
        <v>336</v>
      </c>
      <c r="C5" s="50"/>
      <c r="D5" s="51"/>
      <c r="E5" s="40"/>
      <c r="F5" s="3"/>
      <c r="G5" s="43" t="s">
        <v>102</v>
      </c>
      <c r="H5" s="40"/>
      <c r="I5" s="40"/>
      <c r="J5" s="40"/>
      <c r="K5" s="40"/>
      <c r="L5" s="40"/>
    </row>
    <row r="6" spans="1:12" ht="23.25" customHeight="1" x14ac:dyDescent="0.25">
      <c r="A6" s="37" t="s">
        <v>290</v>
      </c>
      <c r="B6" s="49" t="s">
        <v>337</v>
      </c>
      <c r="C6" s="50"/>
      <c r="D6" s="51"/>
      <c r="E6" s="40"/>
      <c r="F6" s="5"/>
      <c r="G6" s="43" t="s">
        <v>106</v>
      </c>
      <c r="H6" s="40"/>
      <c r="I6" s="40"/>
      <c r="J6" s="40"/>
      <c r="K6" s="40"/>
      <c r="L6" s="40"/>
    </row>
    <row r="7" spans="1:12" ht="23.25" customHeight="1" x14ac:dyDescent="0.25">
      <c r="A7" s="37" t="s">
        <v>298</v>
      </c>
      <c r="B7" s="49" t="s">
        <v>338</v>
      </c>
      <c r="C7" s="50"/>
      <c r="D7" s="51"/>
      <c r="E7" s="40"/>
      <c r="F7" s="42"/>
      <c r="G7" s="43" t="s">
        <v>108</v>
      </c>
      <c r="H7" s="40"/>
      <c r="I7" s="40"/>
      <c r="J7" s="40"/>
      <c r="K7" s="40"/>
      <c r="L7" s="40"/>
    </row>
    <row r="8" spans="1:12" ht="23.25" customHeight="1" x14ac:dyDescent="0.25">
      <c r="A8" s="37" t="s">
        <v>300</v>
      </c>
      <c r="B8" s="49" t="s">
        <v>339</v>
      </c>
      <c r="C8" s="50"/>
      <c r="D8" s="51"/>
      <c r="E8" s="40"/>
      <c r="F8" s="40"/>
      <c r="G8" s="40"/>
      <c r="H8" s="40"/>
      <c r="I8" s="40"/>
      <c r="J8" s="40"/>
      <c r="K8" s="40"/>
      <c r="L8" s="40"/>
    </row>
    <row r="9" spans="1:12" ht="23.25" customHeight="1" x14ac:dyDescent="0.25">
      <c r="A9" s="37" t="s">
        <v>340</v>
      </c>
      <c r="B9" s="49" t="s">
        <v>341</v>
      </c>
      <c r="C9" s="50"/>
      <c r="D9" s="51"/>
      <c r="E9" s="40"/>
      <c r="F9" s="40" t="s">
        <v>342</v>
      </c>
      <c r="G9" s="40"/>
      <c r="H9" s="40"/>
      <c r="I9" s="40"/>
      <c r="J9" s="40"/>
      <c r="K9" s="40"/>
      <c r="L9" s="40"/>
    </row>
    <row r="10" spans="1:12" ht="23.25" customHeight="1" x14ac:dyDescent="0.25">
      <c r="A10" s="37" t="s">
        <v>343</v>
      </c>
      <c r="B10" s="49" t="s">
        <v>344</v>
      </c>
      <c r="C10" s="50"/>
      <c r="D10" s="51"/>
      <c r="E10" s="40"/>
      <c r="F10" s="38" t="s">
        <v>35</v>
      </c>
      <c r="G10" s="6" t="s">
        <v>345</v>
      </c>
      <c r="H10" s="6"/>
      <c r="I10" s="6"/>
      <c r="J10" s="6"/>
      <c r="K10" s="6"/>
      <c r="L10" s="6"/>
    </row>
    <row r="11" spans="1:12" ht="23.25" customHeight="1" x14ac:dyDescent="0.25">
      <c r="A11" s="11" t="s">
        <v>251</v>
      </c>
      <c r="B11" s="59" t="s">
        <v>327</v>
      </c>
      <c r="C11" s="53"/>
      <c r="D11" s="60"/>
      <c r="E11" s="40"/>
      <c r="F11" s="38" t="s">
        <v>43</v>
      </c>
      <c r="G11" s="6" t="s">
        <v>346</v>
      </c>
      <c r="H11" s="6"/>
      <c r="I11" s="6"/>
      <c r="J11" s="6"/>
      <c r="K11" s="6"/>
      <c r="L11" s="6"/>
    </row>
    <row r="12" spans="1:12" ht="23.25" customHeight="1" x14ac:dyDescent="0.25">
      <c r="A12" s="11" t="s">
        <v>253</v>
      </c>
      <c r="B12" s="59" t="s">
        <v>328</v>
      </c>
      <c r="C12" s="53"/>
      <c r="D12" s="60"/>
      <c r="E12" s="40"/>
      <c r="F12" s="40"/>
      <c r="G12" s="40"/>
      <c r="H12" s="40"/>
      <c r="I12" s="40"/>
      <c r="J12" s="40"/>
      <c r="K12" s="40"/>
      <c r="L12" s="40"/>
    </row>
    <row r="13" spans="1:12" ht="23.25" customHeight="1" x14ac:dyDescent="0.25">
      <c r="A13" s="11" t="s">
        <v>255</v>
      </c>
      <c r="B13" s="59" t="s">
        <v>329</v>
      </c>
      <c r="C13" s="53"/>
      <c r="D13" s="60"/>
      <c r="E13" s="40"/>
      <c r="F13" s="40"/>
      <c r="G13" s="40"/>
      <c r="H13" s="40"/>
      <c r="I13" s="40"/>
      <c r="J13" s="40"/>
      <c r="K13" s="40"/>
      <c r="L13" s="40"/>
    </row>
    <row r="14" spans="1:12" ht="23.25" customHeight="1" x14ac:dyDescent="0.25">
      <c r="A14" s="11" t="s">
        <v>257</v>
      </c>
      <c r="B14" s="59" t="s">
        <v>330</v>
      </c>
      <c r="C14" s="53"/>
      <c r="D14" s="60"/>
      <c r="E14" s="40"/>
      <c r="F14" s="40"/>
      <c r="G14" s="40"/>
      <c r="H14" s="40"/>
      <c r="I14" s="40"/>
      <c r="J14" s="40"/>
      <c r="K14" s="40"/>
      <c r="L14" s="40"/>
    </row>
    <row r="15" spans="1:12" ht="23.25" customHeight="1" x14ac:dyDescent="0.25">
      <c r="A15" s="11" t="s">
        <v>259</v>
      </c>
      <c r="B15" s="59" t="s">
        <v>331</v>
      </c>
      <c r="C15" s="53"/>
      <c r="D15" s="60"/>
      <c r="E15" s="40"/>
      <c r="F15" s="40"/>
      <c r="G15" s="40"/>
      <c r="H15" s="40"/>
      <c r="I15" s="40"/>
      <c r="J15" s="40"/>
      <c r="K15" s="40"/>
      <c r="L15" s="40"/>
    </row>
    <row r="16" spans="1:12" ht="23.25" customHeight="1" x14ac:dyDescent="0.25">
      <c r="A16" s="11" t="s">
        <v>261</v>
      </c>
      <c r="B16" s="59" t="s">
        <v>332</v>
      </c>
      <c r="C16" s="53"/>
      <c r="D16" s="60"/>
      <c r="E16" s="40"/>
      <c r="F16" s="40"/>
      <c r="G16" s="40"/>
      <c r="H16" s="40"/>
      <c r="I16" s="40"/>
      <c r="J16" s="40"/>
      <c r="K16" s="40"/>
      <c r="L16" s="40"/>
    </row>
    <row r="17" spans="1:18" ht="23.25" customHeight="1" x14ac:dyDescent="0.25">
      <c r="A17" s="41"/>
      <c r="B17" s="40"/>
      <c r="E17" s="40"/>
      <c r="F17" s="40"/>
      <c r="G17" s="40"/>
      <c r="H17" s="40"/>
      <c r="I17" s="40"/>
      <c r="J17" s="40"/>
      <c r="K17" s="40"/>
      <c r="L17" s="40"/>
    </row>
    <row r="18" spans="1:18" ht="23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8" ht="22.5" customHeight="1" x14ac:dyDescent="0.25">
      <c r="A19" s="47" t="s">
        <v>347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22.5" customHeight="1" x14ac:dyDescent="0.25">
      <c r="A20" s="42" t="s">
        <v>103</v>
      </c>
      <c r="B20" s="42" t="s">
        <v>288</v>
      </c>
      <c r="C20" s="42" t="s">
        <v>290</v>
      </c>
      <c r="D20" s="42" t="s">
        <v>298</v>
      </c>
      <c r="E20" s="42" t="s">
        <v>300</v>
      </c>
      <c r="F20" s="42" t="s">
        <v>340</v>
      </c>
      <c r="G20" s="42" t="s">
        <v>343</v>
      </c>
      <c r="H20" s="42" t="s">
        <v>56</v>
      </c>
      <c r="I20" s="42" t="s">
        <v>59</v>
      </c>
      <c r="J20" s="42" t="s">
        <v>65</v>
      </c>
      <c r="K20" s="42" t="s">
        <v>62</v>
      </c>
      <c r="L20" s="42" t="s">
        <v>68</v>
      </c>
      <c r="M20" s="42" t="s">
        <v>265</v>
      </c>
      <c r="N20" s="42" t="s">
        <v>266</v>
      </c>
      <c r="O20" s="42" t="s">
        <v>267</v>
      </c>
      <c r="P20" s="42" t="s">
        <v>268</v>
      </c>
      <c r="Q20" s="42" t="s">
        <v>269</v>
      </c>
      <c r="R20" s="42" t="s">
        <v>270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35</v>
      </c>
      <c r="J21" s="4" t="s">
        <v>35</v>
      </c>
      <c r="K21" s="4" t="s">
        <v>35</v>
      </c>
      <c r="L21" s="4" t="s">
        <v>35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35</v>
      </c>
      <c r="C22" s="4" t="s">
        <v>35</v>
      </c>
      <c r="D22" s="4" t="s">
        <v>35</v>
      </c>
      <c r="E22" s="4" t="s">
        <v>35</v>
      </c>
      <c r="F22" s="4" t="s">
        <v>43</v>
      </c>
      <c r="G22" s="4" t="s">
        <v>43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35</v>
      </c>
      <c r="C23" s="4" t="s">
        <v>35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35</v>
      </c>
      <c r="C24" s="4" t="s">
        <v>35</v>
      </c>
      <c r="D24" s="4" t="s">
        <v>35</v>
      </c>
      <c r="E24" s="4" t="s">
        <v>35</v>
      </c>
      <c r="F24" s="4" t="s">
        <v>35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35</v>
      </c>
      <c r="L24" s="4" t="s">
        <v>35</v>
      </c>
      <c r="M24" s="4" t="s">
        <v>35</v>
      </c>
      <c r="N24" s="4" t="s">
        <v>35</v>
      </c>
      <c r="O24" s="4" t="s">
        <v>35</v>
      </c>
      <c r="P24" s="4" t="s">
        <v>35</v>
      </c>
      <c r="Q24" s="4" t="s">
        <v>35</v>
      </c>
      <c r="R24" s="4" t="s">
        <v>35</v>
      </c>
    </row>
    <row r="25" spans="1:18" ht="22.5" customHeight="1" x14ac:dyDescent="0.25">
      <c r="A25" s="4">
        <v>5</v>
      </c>
      <c r="B25" s="4" t="s">
        <v>35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</row>
    <row r="26" spans="1:18" ht="22.5" customHeight="1" x14ac:dyDescent="0.25">
      <c r="A26" s="4">
        <v>6</v>
      </c>
      <c r="B26" s="4" t="s">
        <v>35</v>
      </c>
      <c r="C26" s="4" t="s">
        <v>35</v>
      </c>
      <c r="D26" s="4" t="s">
        <v>35</v>
      </c>
      <c r="E26" s="4" t="s">
        <v>35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35</v>
      </c>
      <c r="P26" s="4" t="s">
        <v>35</v>
      </c>
      <c r="Q26" s="4" t="s">
        <v>35</v>
      </c>
      <c r="R26" s="4" t="s">
        <v>35</v>
      </c>
    </row>
    <row r="27" spans="1:18" ht="22.5" customHeight="1" x14ac:dyDescent="0.25"/>
    <row r="28" spans="1:18" ht="22.5" customHeight="1" x14ac:dyDescent="0.25"/>
  </sheetData>
  <mergeCells count="13">
    <mergeCell ref="B14:D14"/>
    <mergeCell ref="B15:D15"/>
    <mergeCell ref="B16:D16"/>
    <mergeCell ref="B11:D11"/>
    <mergeCell ref="A19:R19"/>
    <mergeCell ref="B12:D12"/>
    <mergeCell ref="B13:D13"/>
    <mergeCell ref="B10:D10"/>
    <mergeCell ref="B5:D5"/>
    <mergeCell ref="B6:D6"/>
    <mergeCell ref="B7:D7"/>
    <mergeCell ref="B8:D8"/>
    <mergeCell ref="B9:D9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4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33</v>
      </c>
      <c r="G3" s="40" t="s">
        <v>34</v>
      </c>
      <c r="H3" s="40">
        <v>1</v>
      </c>
      <c r="I3" s="40" t="s">
        <v>35</v>
      </c>
    </row>
    <row r="4" spans="1:9" x14ac:dyDescent="0.25">
      <c r="A4" s="1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0" t="s">
        <v>42</v>
      </c>
      <c r="H4" s="40">
        <v>2</v>
      </c>
      <c r="I4" s="40" t="s">
        <v>43</v>
      </c>
    </row>
    <row r="5" spans="1:9" x14ac:dyDescent="0.25">
      <c r="A5" s="1"/>
      <c r="B5" s="40" t="s">
        <v>44</v>
      </c>
      <c r="C5" s="40" t="s">
        <v>45</v>
      </c>
      <c r="D5" s="40" t="s">
        <v>46</v>
      </c>
      <c r="E5" s="40" t="s">
        <v>47</v>
      </c>
      <c r="F5" s="40" t="s">
        <v>48</v>
      </c>
      <c r="G5" s="40" t="s">
        <v>49</v>
      </c>
      <c r="H5" s="40">
        <v>3</v>
      </c>
    </row>
    <row r="6" spans="1:9" x14ac:dyDescent="0.25">
      <c r="A6" s="1"/>
      <c r="B6" s="1" t="s">
        <v>50</v>
      </c>
      <c r="C6" s="40" t="s">
        <v>51</v>
      </c>
      <c r="D6" s="40" t="s">
        <v>52</v>
      </c>
      <c r="E6" s="40" t="s">
        <v>53</v>
      </c>
      <c r="F6" s="40" t="s">
        <v>54</v>
      </c>
      <c r="G6" s="40" t="s">
        <v>55</v>
      </c>
      <c r="H6" s="40">
        <v>4</v>
      </c>
    </row>
    <row r="7" spans="1:9" x14ac:dyDescent="0.25">
      <c r="A7" s="1"/>
      <c r="B7" s="40" t="s">
        <v>56</v>
      </c>
      <c r="C7" s="40"/>
      <c r="D7" s="40" t="s">
        <v>57</v>
      </c>
      <c r="E7" s="40"/>
      <c r="F7" s="40" t="s">
        <v>58</v>
      </c>
      <c r="G7" s="40"/>
      <c r="H7" s="40">
        <v>5</v>
      </c>
    </row>
    <row r="8" spans="1:9" x14ac:dyDescent="0.25">
      <c r="A8" s="1"/>
      <c r="B8" s="40" t="s">
        <v>59</v>
      </c>
      <c r="C8" s="40"/>
      <c r="D8" s="40" t="s">
        <v>60</v>
      </c>
      <c r="E8" s="40"/>
      <c r="F8" s="40" t="s">
        <v>61</v>
      </c>
      <c r="G8" s="40"/>
      <c r="H8" s="40">
        <v>6</v>
      </c>
    </row>
    <row r="9" spans="1:9" x14ac:dyDescent="0.25">
      <c r="A9" s="1"/>
      <c r="B9" s="40" t="s">
        <v>62</v>
      </c>
      <c r="C9" s="40"/>
      <c r="D9" s="40" t="s">
        <v>63</v>
      </c>
      <c r="E9" s="40"/>
      <c r="F9" s="40" t="s">
        <v>64</v>
      </c>
      <c r="G9" s="40"/>
      <c r="H9" s="40">
        <v>7</v>
      </c>
    </row>
    <row r="10" spans="1:9" x14ac:dyDescent="0.25">
      <c r="A10" s="1"/>
      <c r="B10" s="40" t="s">
        <v>65</v>
      </c>
      <c r="C10" s="40"/>
      <c r="D10" s="40" t="s">
        <v>66</v>
      </c>
      <c r="E10" s="40"/>
      <c r="F10" s="40" t="s">
        <v>67</v>
      </c>
      <c r="G10" s="40"/>
      <c r="H10" s="40">
        <v>8</v>
      </c>
    </row>
    <row r="11" spans="1:9" x14ac:dyDescent="0.25">
      <c r="A11" s="1"/>
      <c r="B11" s="40" t="s">
        <v>68</v>
      </c>
      <c r="C11" s="40"/>
      <c r="D11" s="40" t="s">
        <v>69</v>
      </c>
      <c r="E11" s="40"/>
      <c r="F11" s="40" t="s">
        <v>70</v>
      </c>
      <c r="G11" s="40"/>
      <c r="H11" s="40">
        <v>9</v>
      </c>
    </row>
    <row r="12" spans="1:9" x14ac:dyDescent="0.25">
      <c r="A12" s="1"/>
      <c r="B12" s="40"/>
      <c r="C12" s="40"/>
      <c r="D12" s="40" t="s">
        <v>71</v>
      </c>
      <c r="E12" s="40"/>
      <c r="F12" s="40" t="s">
        <v>72</v>
      </c>
      <c r="G12" s="40"/>
      <c r="H12" s="40">
        <v>10</v>
      </c>
    </row>
    <row r="13" spans="1:9" x14ac:dyDescent="0.25">
      <c r="A13" s="1"/>
      <c r="B13" s="40"/>
      <c r="C13" s="40"/>
      <c r="D13" s="40" t="s">
        <v>73</v>
      </c>
      <c r="E13" s="40"/>
      <c r="F13" s="40" t="s">
        <v>74</v>
      </c>
      <c r="G13" s="40"/>
      <c r="H13" s="40">
        <v>11</v>
      </c>
    </row>
    <row r="14" spans="1:9" x14ac:dyDescent="0.25">
      <c r="A14" s="1"/>
      <c r="B14" s="40"/>
      <c r="C14" s="40"/>
      <c r="D14" s="40" t="s">
        <v>75</v>
      </c>
      <c r="E14" s="40"/>
      <c r="F14" s="40" t="s">
        <v>76</v>
      </c>
      <c r="G14" s="40"/>
      <c r="H14" s="40">
        <v>12</v>
      </c>
    </row>
    <row r="15" spans="1:9" x14ac:dyDescent="0.25">
      <c r="A15" s="1"/>
      <c r="B15" s="40"/>
      <c r="C15" s="40"/>
      <c r="D15" s="40" t="s">
        <v>77</v>
      </c>
      <c r="E15" s="40"/>
      <c r="F15" s="40"/>
      <c r="G15" s="1"/>
      <c r="H15" s="40">
        <v>13</v>
      </c>
    </row>
    <row r="16" spans="1:9" x14ac:dyDescent="0.25">
      <c r="A16" s="1"/>
      <c r="B16" s="40"/>
      <c r="C16" s="40"/>
      <c r="D16" s="40" t="s">
        <v>78</v>
      </c>
      <c r="E16" s="40"/>
      <c r="F16" s="40"/>
      <c r="G16" s="1"/>
      <c r="H16" s="40">
        <v>14</v>
      </c>
    </row>
    <row r="17" spans="1:8" x14ac:dyDescent="0.25">
      <c r="A17" s="1"/>
      <c r="B17" s="40"/>
      <c r="C17" s="40"/>
      <c r="D17" s="40" t="s">
        <v>79</v>
      </c>
      <c r="E17" s="40"/>
      <c r="F17" s="40"/>
      <c r="G17" s="1"/>
      <c r="H17" s="40">
        <v>15</v>
      </c>
    </row>
    <row r="18" spans="1:8" x14ac:dyDescent="0.25">
      <c r="A18" s="1"/>
      <c r="B18" s="40"/>
      <c r="C18" s="40"/>
      <c r="D18" s="40" t="s">
        <v>80</v>
      </c>
      <c r="E18" s="40"/>
      <c r="F18" s="40"/>
      <c r="G18" s="1"/>
      <c r="H18" s="40">
        <v>16</v>
      </c>
    </row>
    <row r="19" spans="1:8" x14ac:dyDescent="0.25">
      <c r="H19" s="40">
        <v>17</v>
      </c>
    </row>
    <row r="20" spans="1:8" x14ac:dyDescent="0.25">
      <c r="H20" s="40">
        <v>18</v>
      </c>
    </row>
    <row r="21" spans="1:8" x14ac:dyDescent="0.25">
      <c r="H21" s="40">
        <v>19</v>
      </c>
    </row>
    <row r="22" spans="1:8" x14ac:dyDescent="0.25">
      <c r="H22" s="40">
        <v>20</v>
      </c>
    </row>
    <row r="23" spans="1:8" x14ac:dyDescent="0.25">
      <c r="H23" s="40">
        <v>21</v>
      </c>
    </row>
    <row r="24" spans="1:8" x14ac:dyDescent="0.25">
      <c r="H24" s="40">
        <v>22</v>
      </c>
    </row>
    <row r="25" spans="1:8" x14ac:dyDescent="0.25">
      <c r="H25" s="40">
        <v>23</v>
      </c>
    </row>
    <row r="26" spans="1:8" x14ac:dyDescent="0.25">
      <c r="H26" s="40">
        <v>24</v>
      </c>
    </row>
    <row r="27" spans="1:8" x14ac:dyDescent="0.25">
      <c r="H27" s="40">
        <v>25</v>
      </c>
    </row>
    <row r="28" spans="1:8" x14ac:dyDescent="0.25">
      <c r="H28" s="40">
        <v>26</v>
      </c>
    </row>
    <row r="29" spans="1:8" x14ac:dyDescent="0.25">
      <c r="H29" s="40">
        <v>27</v>
      </c>
    </row>
    <row r="30" spans="1:8" x14ac:dyDescent="0.25">
      <c r="H30" s="40">
        <v>28</v>
      </c>
    </row>
    <row r="31" spans="1:8" x14ac:dyDescent="0.25">
      <c r="H31" s="40">
        <v>29</v>
      </c>
    </row>
    <row r="32" spans="1:8" x14ac:dyDescent="0.25">
      <c r="H32" s="40">
        <v>30</v>
      </c>
    </row>
    <row r="33" spans="8:8" x14ac:dyDescent="0.25">
      <c r="H33" s="40">
        <v>31</v>
      </c>
    </row>
    <row r="34" spans="8:8" x14ac:dyDescent="0.25">
      <c r="H34" s="40">
        <v>32</v>
      </c>
    </row>
    <row r="35" spans="8:8" x14ac:dyDescent="0.25">
      <c r="H35" s="40">
        <v>33</v>
      </c>
    </row>
    <row r="36" spans="8:8" x14ac:dyDescent="0.25">
      <c r="H36" s="40">
        <v>34</v>
      </c>
    </row>
    <row r="37" spans="8:8" x14ac:dyDescent="0.25">
      <c r="H37" s="40">
        <v>35</v>
      </c>
    </row>
    <row r="38" spans="8:8" x14ac:dyDescent="0.25">
      <c r="H38" s="40">
        <v>36</v>
      </c>
    </row>
    <row r="39" spans="8:8" x14ac:dyDescent="0.25">
      <c r="H39" s="40">
        <v>37</v>
      </c>
    </row>
    <row r="40" spans="8:8" x14ac:dyDescent="0.25">
      <c r="H40" s="40">
        <v>38</v>
      </c>
    </row>
    <row r="41" spans="8:8" x14ac:dyDescent="0.25">
      <c r="H41" s="40">
        <v>39</v>
      </c>
    </row>
    <row r="42" spans="8:8" x14ac:dyDescent="0.25">
      <c r="H42" s="40">
        <v>40</v>
      </c>
    </row>
    <row r="43" spans="8:8" x14ac:dyDescent="0.25">
      <c r="H43" s="40">
        <v>41</v>
      </c>
    </row>
    <row r="44" spans="8:8" x14ac:dyDescent="0.25">
      <c r="H44" s="40">
        <v>42</v>
      </c>
    </row>
    <row r="45" spans="8:8" x14ac:dyDescent="0.25">
      <c r="H45" s="40">
        <v>43</v>
      </c>
    </row>
    <row r="46" spans="8:8" x14ac:dyDescent="0.25">
      <c r="H46" s="40">
        <v>44</v>
      </c>
    </row>
    <row r="47" spans="8:8" x14ac:dyDescent="0.25">
      <c r="H47" s="40">
        <v>45</v>
      </c>
    </row>
    <row r="48" spans="8:8" x14ac:dyDescent="0.25">
      <c r="H48" s="40">
        <v>46</v>
      </c>
    </row>
    <row r="49" spans="8:8" x14ac:dyDescent="0.25">
      <c r="H49" s="40">
        <v>47</v>
      </c>
    </row>
    <row r="50" spans="8:8" x14ac:dyDescent="0.25">
      <c r="H50" s="40">
        <v>48</v>
      </c>
    </row>
    <row r="51" spans="8:8" x14ac:dyDescent="0.25">
      <c r="H51" s="40">
        <v>49</v>
      </c>
    </row>
    <row r="52" spans="8:8" x14ac:dyDescent="0.25">
      <c r="H52" s="4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13"/>
  <sheetViews>
    <sheetView showGridLines="0" tabSelected="1" topLeftCell="A21" zoomScale="80" zoomScaleNormal="80" workbookViewId="0">
      <selection activeCell="B30" sqref="B30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9" width="19.85546875" style="1" customWidth="1"/>
    <col min="10" max="45" width="19.7109375" style="1" customWidth="1"/>
    <col min="46" max="77" width="20" style="1" customWidth="1"/>
    <col min="78" max="124" width="9.140625" style="1" customWidth="1"/>
    <col min="125" max="16384" width="9.140625" style="1"/>
  </cols>
  <sheetData>
    <row r="1" spans="1:9" s="40" customFormat="1" ht="21.75" customHeight="1" x14ac:dyDescent="0.25">
      <c r="A1" s="45" t="s">
        <v>81</v>
      </c>
      <c r="B1" s="46"/>
      <c r="C1" s="46"/>
      <c r="D1" s="46"/>
      <c r="E1" s="46"/>
      <c r="F1" s="46"/>
      <c r="G1" s="46"/>
      <c r="H1" s="46"/>
      <c r="I1" s="46"/>
    </row>
    <row r="2" spans="1:9" s="40" customFormat="1" ht="21.75" customHeight="1" x14ac:dyDescent="0.25">
      <c r="A2" s="43" t="s">
        <v>82</v>
      </c>
    </row>
    <row r="3" spans="1:9" s="40" customFormat="1" ht="21.75" customHeight="1" x14ac:dyDescent="0.25">
      <c r="A3" s="29" t="s">
        <v>83</v>
      </c>
      <c r="B3" s="49" t="s">
        <v>84</v>
      </c>
      <c r="C3" s="50"/>
      <c r="D3" s="50"/>
      <c r="E3" s="51"/>
    </row>
    <row r="4" spans="1:9" s="40" customFormat="1" ht="21.75" customHeight="1" x14ac:dyDescent="0.25">
      <c r="A4" s="2" t="s">
        <v>85</v>
      </c>
      <c r="B4" s="52" t="s">
        <v>86</v>
      </c>
      <c r="C4" s="53"/>
      <c r="D4" s="53"/>
      <c r="E4" s="54"/>
    </row>
    <row r="5" spans="1:9" s="40" customFormat="1" ht="21.75" customHeight="1" x14ac:dyDescent="0.25">
      <c r="A5" s="2" t="s">
        <v>87</v>
      </c>
      <c r="B5" s="49" t="s">
        <v>88</v>
      </c>
      <c r="C5" s="50"/>
      <c r="D5" s="50"/>
      <c r="E5" s="51"/>
      <c r="F5" s="10"/>
      <c r="G5" s="10"/>
      <c r="H5" s="10"/>
      <c r="I5" s="10"/>
    </row>
    <row r="6" spans="1:9" s="40" customFormat="1" ht="21.75" customHeight="1" x14ac:dyDescent="0.25">
      <c r="A6" s="2" t="s">
        <v>89</v>
      </c>
      <c r="B6" s="49" t="s">
        <v>90</v>
      </c>
      <c r="C6" s="50"/>
      <c r="D6" s="50"/>
      <c r="E6" s="51"/>
    </row>
    <row r="7" spans="1:9" s="40" customFormat="1" ht="21.75" customHeight="1" x14ac:dyDescent="0.25">
      <c r="A7" s="2" t="s">
        <v>91</v>
      </c>
      <c r="B7" s="55" t="s">
        <v>92</v>
      </c>
      <c r="C7" s="56"/>
      <c r="D7" s="56"/>
      <c r="E7" s="57"/>
    </row>
    <row r="8" spans="1:9" s="40" customFormat="1" ht="21.75" customHeight="1" x14ac:dyDescent="0.25">
      <c r="A8" s="36" t="s">
        <v>93</v>
      </c>
      <c r="B8" s="49" t="s">
        <v>94</v>
      </c>
      <c r="C8" s="50"/>
      <c r="D8" s="50"/>
      <c r="E8" s="51"/>
    </row>
    <row r="9" spans="1:9" s="40" customFormat="1" ht="21.75" customHeight="1" x14ac:dyDescent="0.25">
      <c r="A9" s="36" t="s">
        <v>95</v>
      </c>
      <c r="B9" s="49" t="s">
        <v>96</v>
      </c>
      <c r="C9" s="50"/>
      <c r="D9" s="50"/>
      <c r="E9" s="51"/>
    </row>
    <row r="10" spans="1:9" s="40" customFormat="1" ht="21.75" customHeight="1" x14ac:dyDescent="0.25">
      <c r="A10" s="41"/>
    </row>
    <row r="11" spans="1:9" s="40" customFormat="1" ht="21.75" customHeight="1" x14ac:dyDescent="0.25">
      <c r="A11" s="45" t="s">
        <v>97</v>
      </c>
      <c r="B11" s="46"/>
      <c r="C11" s="46"/>
      <c r="D11" s="46"/>
      <c r="E11" s="46"/>
      <c r="F11" s="46"/>
      <c r="G11" s="46"/>
      <c r="H11" s="46"/>
    </row>
    <row r="12" spans="1:9" s="40" customFormat="1" ht="21.75" customHeight="1" x14ac:dyDescent="0.25">
      <c r="A12" s="6" t="s">
        <v>98</v>
      </c>
    </row>
    <row r="13" spans="1:9" s="40" customFormat="1" ht="21.75" customHeight="1" x14ac:dyDescent="0.25">
      <c r="A13" s="6" t="s">
        <v>99</v>
      </c>
    </row>
    <row r="14" spans="1:9" s="40" customFormat="1" ht="21.75" customHeight="1" x14ac:dyDescent="0.25">
      <c r="A14" s="6" t="s">
        <v>100</v>
      </c>
    </row>
    <row r="15" spans="1:9" s="40" customFormat="1" ht="21.75" customHeight="1" x14ac:dyDescent="0.25">
      <c r="A15" s="6" t="s">
        <v>101</v>
      </c>
    </row>
    <row r="16" spans="1:9" s="40" customFormat="1" ht="21.75" customHeight="1" x14ac:dyDescent="0.25">
      <c r="A16" s="3"/>
      <c r="B16" s="46" t="s">
        <v>102</v>
      </c>
      <c r="C16" s="46"/>
      <c r="D16" s="46"/>
      <c r="E16" s="40" t="s">
        <v>103</v>
      </c>
      <c r="F16" s="40" t="s">
        <v>104</v>
      </c>
      <c r="G16" s="40" t="s">
        <v>105</v>
      </c>
    </row>
    <row r="17" spans="1:77" s="40" customFormat="1" ht="21.75" customHeight="1" x14ac:dyDescent="0.25">
      <c r="A17" s="5"/>
      <c r="B17" s="46" t="s">
        <v>106</v>
      </c>
      <c r="C17" s="46"/>
      <c r="D17" s="46"/>
      <c r="E17" s="40">
        <v>1</v>
      </c>
      <c r="F17" s="40" t="s">
        <v>107</v>
      </c>
      <c r="G17" s="40">
        <v>2025</v>
      </c>
    </row>
    <row r="18" spans="1:77" s="40" customFormat="1" ht="21.75" customHeight="1" x14ac:dyDescent="0.25">
      <c r="A18" s="42"/>
      <c r="B18" s="46" t="s">
        <v>108</v>
      </c>
      <c r="C18" s="46"/>
      <c r="D18" s="46"/>
      <c r="E18" s="40">
        <v>2</v>
      </c>
      <c r="F18" s="40" t="s">
        <v>109</v>
      </c>
      <c r="G18" s="40">
        <v>2030</v>
      </c>
    </row>
    <row r="19" spans="1:77" s="40" customFormat="1" ht="21.75" customHeight="1" x14ac:dyDescent="0.25">
      <c r="E19" s="40">
        <v>3</v>
      </c>
      <c r="F19" s="40" t="s">
        <v>110</v>
      </c>
      <c r="G19" s="40">
        <v>2035</v>
      </c>
    </row>
    <row r="20" spans="1:77" s="40" customFormat="1" ht="21.75" customHeight="1" x14ac:dyDescent="0.25">
      <c r="A20" s="43" t="s">
        <v>111</v>
      </c>
      <c r="B20" s="43"/>
      <c r="E20" s="40">
        <v>4</v>
      </c>
      <c r="F20" s="40" t="s">
        <v>112</v>
      </c>
      <c r="G20" s="40">
        <v>2040</v>
      </c>
    </row>
    <row r="21" spans="1:77" s="40" customFormat="1" ht="21.75" customHeight="1" x14ac:dyDescent="0.25">
      <c r="A21" s="40" t="s">
        <v>113</v>
      </c>
      <c r="B21" s="5" t="s">
        <v>30</v>
      </c>
      <c r="E21" s="40">
        <v>5</v>
      </c>
      <c r="F21" s="40" t="s">
        <v>114</v>
      </c>
      <c r="G21" s="40">
        <v>2045</v>
      </c>
    </row>
    <row r="22" spans="1:77" s="40" customFormat="1" ht="21.75" customHeight="1" x14ac:dyDescent="0.25">
      <c r="A22" s="40" t="s">
        <v>8</v>
      </c>
      <c r="B22" s="5" t="s">
        <v>57</v>
      </c>
      <c r="E22" s="40">
        <v>6</v>
      </c>
      <c r="F22" s="40" t="s">
        <v>115</v>
      </c>
      <c r="G22" s="40">
        <v>2050</v>
      </c>
    </row>
    <row r="23" spans="1:77" s="40" customFormat="1" ht="21.75" customHeight="1" x14ac:dyDescent="0.25">
      <c r="A23" s="40" t="s">
        <v>116</v>
      </c>
      <c r="B23" s="5" t="s">
        <v>40</v>
      </c>
    </row>
    <row r="24" spans="1:77" s="40" customFormat="1" ht="21.75" customHeight="1" x14ac:dyDescent="0.25">
      <c r="A24" s="40" t="s">
        <v>117</v>
      </c>
      <c r="B24" s="5" t="s">
        <v>48</v>
      </c>
    </row>
    <row r="25" spans="1:77" s="40" customFormat="1" ht="21.75" customHeight="1" x14ac:dyDescent="0.25">
      <c r="A25" s="40" t="s">
        <v>118</v>
      </c>
      <c r="B25" s="5" t="s">
        <v>49</v>
      </c>
    </row>
    <row r="26" spans="1:77" s="40" customFormat="1" ht="21.75" customHeight="1" x14ac:dyDescent="0.25">
      <c r="B26" s="41"/>
    </row>
    <row r="27" spans="1:77" s="40" customFormat="1" ht="21.75" customHeight="1" x14ac:dyDescent="0.25">
      <c r="A27" s="48" t="s">
        <v>119</v>
      </c>
      <c r="B27" s="46"/>
      <c r="C27" s="46"/>
      <c r="D27" s="46"/>
      <c r="E27" s="46"/>
      <c r="F27" s="46"/>
      <c r="G27" s="46"/>
      <c r="H27" s="46"/>
    </row>
    <row r="28" spans="1:77" s="40" customFormat="1" ht="21.75" customHeight="1" x14ac:dyDescent="0.25">
      <c r="A28" s="40" t="s">
        <v>120</v>
      </c>
      <c r="B28" s="6" t="s">
        <v>121</v>
      </c>
    </row>
    <row r="29" spans="1:77" s="40" customFormat="1" ht="21.75" customHeight="1" x14ac:dyDescent="0.25">
      <c r="A29" s="40" t="s">
        <v>122</v>
      </c>
      <c r="B29" s="6" t="s">
        <v>123</v>
      </c>
    </row>
    <row r="30" spans="1:77" s="40" customFormat="1" ht="21.75" customHeight="1" x14ac:dyDescent="0.25">
      <c r="A30" s="40" t="s">
        <v>124</v>
      </c>
      <c r="B30" s="5" t="s">
        <v>120</v>
      </c>
      <c r="C30" s="28" t="s">
        <v>125</v>
      </c>
    </row>
    <row r="31" spans="1:77" s="40" customFormat="1" ht="21.75" customHeight="1" x14ac:dyDescent="0.25">
      <c r="A31" s="40" t="s">
        <v>126</v>
      </c>
      <c r="B31" s="5">
        <v>6</v>
      </c>
      <c r="C31" s="28" t="s">
        <v>127</v>
      </c>
    </row>
    <row r="32" spans="1:77" s="40" customFormat="1" ht="21.75" customHeight="1" x14ac:dyDescent="0.25">
      <c r="A32" s="47" t="s">
        <v>128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</row>
    <row r="33" spans="1:77" s="40" customFormat="1" ht="21.75" customHeight="1" x14ac:dyDescent="0.25">
      <c r="B33" s="34" t="s">
        <v>129</v>
      </c>
      <c r="C33" s="34" t="s">
        <v>130</v>
      </c>
      <c r="D33" s="34" t="s">
        <v>131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136</v>
      </c>
      <c r="J33" s="34" t="s">
        <v>137</v>
      </c>
      <c r="K33" s="34" t="s">
        <v>138</v>
      </c>
      <c r="L33" s="34" t="s">
        <v>139</v>
      </c>
      <c r="M33" s="34" t="s">
        <v>140</v>
      </c>
      <c r="N33" s="34" t="s">
        <v>141</v>
      </c>
      <c r="O33" s="34" t="s">
        <v>142</v>
      </c>
      <c r="P33" s="34" t="s">
        <v>143</v>
      </c>
      <c r="Q33" s="34" t="s">
        <v>144</v>
      </c>
      <c r="R33" s="34" t="s">
        <v>145</v>
      </c>
      <c r="S33" s="34" t="s">
        <v>146</v>
      </c>
      <c r="T33" s="34" t="s">
        <v>147</v>
      </c>
      <c r="U33" s="34" t="s">
        <v>148</v>
      </c>
      <c r="V33" s="34" t="s">
        <v>149</v>
      </c>
      <c r="W33" s="34" t="s">
        <v>150</v>
      </c>
      <c r="X33" s="34" t="s">
        <v>151</v>
      </c>
      <c r="Y33" s="34" t="s">
        <v>152</v>
      </c>
      <c r="Z33" s="34" t="s">
        <v>153</v>
      </c>
      <c r="AA33" s="34" t="s">
        <v>154</v>
      </c>
      <c r="AB33" s="34" t="s">
        <v>155</v>
      </c>
      <c r="AC33" s="34" t="s">
        <v>156</v>
      </c>
      <c r="AD33" s="34" t="s">
        <v>157</v>
      </c>
      <c r="AE33" s="34" t="s">
        <v>158</v>
      </c>
      <c r="AF33" s="34" t="s">
        <v>159</v>
      </c>
      <c r="AG33" s="34" t="s">
        <v>160</v>
      </c>
      <c r="AH33" s="34" t="s">
        <v>161</v>
      </c>
      <c r="AI33" s="34" t="s">
        <v>162</v>
      </c>
      <c r="AJ33" s="34" t="s">
        <v>163</v>
      </c>
      <c r="AK33" s="34" t="s">
        <v>164</v>
      </c>
      <c r="AL33" s="34" t="s">
        <v>165</v>
      </c>
      <c r="AM33" s="34" t="s">
        <v>166</v>
      </c>
      <c r="AN33" s="34" t="s">
        <v>167</v>
      </c>
      <c r="AO33" s="34" t="s">
        <v>168</v>
      </c>
      <c r="AP33" s="34" t="s">
        <v>169</v>
      </c>
      <c r="AQ33" s="34" t="s">
        <v>170</v>
      </c>
      <c r="AR33" s="34" t="s">
        <v>171</v>
      </c>
      <c r="AS33" s="34" t="s">
        <v>172</v>
      </c>
      <c r="AT33" s="34" t="s">
        <v>173</v>
      </c>
      <c r="AU33" s="34" t="s">
        <v>174</v>
      </c>
      <c r="AV33" s="34" t="s">
        <v>175</v>
      </c>
      <c r="AW33" s="34" t="s">
        <v>176</v>
      </c>
      <c r="AX33" s="34" t="s">
        <v>177</v>
      </c>
      <c r="AY33" s="34" t="s">
        <v>178</v>
      </c>
      <c r="AZ33" s="34" t="s">
        <v>179</v>
      </c>
      <c r="BA33" s="34" t="s">
        <v>180</v>
      </c>
      <c r="BB33" s="34" t="s">
        <v>181</v>
      </c>
      <c r="BC33" s="34" t="s">
        <v>182</v>
      </c>
      <c r="BD33" s="34" t="s">
        <v>183</v>
      </c>
      <c r="BE33" s="34" t="s">
        <v>184</v>
      </c>
      <c r="BF33" s="34" t="s">
        <v>185</v>
      </c>
      <c r="BG33" s="34" t="s">
        <v>186</v>
      </c>
      <c r="BH33" s="34" t="s">
        <v>187</v>
      </c>
      <c r="BI33" s="34" t="s">
        <v>188</v>
      </c>
      <c r="BJ33" s="34" t="s">
        <v>189</v>
      </c>
      <c r="BK33" s="34" t="s">
        <v>190</v>
      </c>
      <c r="BL33" s="34" t="s">
        <v>191</v>
      </c>
      <c r="BM33" s="34" t="s">
        <v>192</v>
      </c>
      <c r="BN33" s="34" t="s">
        <v>193</v>
      </c>
      <c r="BO33" s="34" t="s">
        <v>194</v>
      </c>
      <c r="BP33" s="34" t="s">
        <v>195</v>
      </c>
      <c r="BQ33" s="34" t="s">
        <v>196</v>
      </c>
      <c r="BR33" s="34" t="s">
        <v>197</v>
      </c>
      <c r="BS33" s="34" t="s">
        <v>198</v>
      </c>
      <c r="BT33" s="34" t="s">
        <v>199</v>
      </c>
      <c r="BU33" s="34" t="s">
        <v>200</v>
      </c>
      <c r="BV33" s="34" t="s">
        <v>201</v>
      </c>
      <c r="BW33" s="34" t="s">
        <v>202</v>
      </c>
      <c r="BX33" s="34" t="s">
        <v>203</v>
      </c>
      <c r="BY33" s="34" t="s">
        <v>204</v>
      </c>
    </row>
    <row r="34" spans="1:77" s="40" customFormat="1" ht="21.75" customHeight="1" x14ac:dyDescent="0.25">
      <c r="A34" s="42" t="s">
        <v>83</v>
      </c>
      <c r="B34" s="4" t="s">
        <v>28</v>
      </c>
      <c r="C34" s="4" t="s">
        <v>28</v>
      </c>
      <c r="D34" s="4" t="s">
        <v>28</v>
      </c>
      <c r="E34" s="4" t="s">
        <v>28</v>
      </c>
      <c r="F34" s="4" t="s">
        <v>28</v>
      </c>
      <c r="G34" s="4" t="s">
        <v>28</v>
      </c>
      <c r="H34" s="4" t="s">
        <v>28</v>
      </c>
      <c r="I34" s="4" t="s">
        <v>28</v>
      </c>
      <c r="J34" s="4" t="s">
        <v>28</v>
      </c>
      <c r="K34" s="4" t="s">
        <v>28</v>
      </c>
      <c r="L34" s="4" t="s">
        <v>28</v>
      </c>
      <c r="M34" s="4" t="s">
        <v>28</v>
      </c>
      <c r="N34" s="4" t="s">
        <v>28</v>
      </c>
      <c r="O34" s="4" t="s">
        <v>28</v>
      </c>
      <c r="P34" s="4" t="s">
        <v>28</v>
      </c>
      <c r="Q34" s="4" t="s">
        <v>28</v>
      </c>
      <c r="R34" s="4" t="s">
        <v>28</v>
      </c>
      <c r="S34" s="4" t="s">
        <v>28</v>
      </c>
      <c r="T34" s="4" t="s">
        <v>28</v>
      </c>
      <c r="U34" s="4" t="s">
        <v>28</v>
      </c>
      <c r="V34" s="4" t="s">
        <v>28</v>
      </c>
      <c r="W34" s="4" t="s">
        <v>28</v>
      </c>
      <c r="X34" s="4" t="s">
        <v>28</v>
      </c>
      <c r="Y34" s="4" t="s">
        <v>28</v>
      </c>
      <c r="Z34" s="4" t="s">
        <v>28</v>
      </c>
      <c r="AA34" s="4" t="s">
        <v>28</v>
      </c>
      <c r="AB34" s="4" t="s">
        <v>28</v>
      </c>
      <c r="AC34" s="4" t="s">
        <v>28</v>
      </c>
      <c r="AD34" s="4" t="s">
        <v>28</v>
      </c>
      <c r="AE34" s="4" t="s">
        <v>28</v>
      </c>
      <c r="AF34" s="4" t="s">
        <v>28</v>
      </c>
      <c r="AG34" s="4" t="s">
        <v>28</v>
      </c>
      <c r="AH34" s="4" t="s">
        <v>28</v>
      </c>
      <c r="AI34" s="4" t="s">
        <v>28</v>
      </c>
      <c r="AJ34" s="4" t="s">
        <v>36</v>
      </c>
      <c r="AK34" s="4" t="s">
        <v>36</v>
      </c>
      <c r="AL34" s="4" t="s">
        <v>36</v>
      </c>
      <c r="AM34" s="4" t="s">
        <v>36</v>
      </c>
      <c r="AN34" s="4" t="s">
        <v>36</v>
      </c>
      <c r="AO34" s="4" t="s">
        <v>36</v>
      </c>
      <c r="AP34" s="4" t="s">
        <v>36</v>
      </c>
      <c r="AQ34" s="4" t="s">
        <v>36</v>
      </c>
      <c r="AR34" s="4" t="s">
        <v>36</v>
      </c>
      <c r="AS34" s="4" t="s">
        <v>36</v>
      </c>
      <c r="AT34" s="4" t="s">
        <v>36</v>
      </c>
      <c r="AU34" s="4" t="s">
        <v>36</v>
      </c>
      <c r="AV34" s="4" t="s">
        <v>36</v>
      </c>
      <c r="AW34" s="4" t="s">
        <v>36</v>
      </c>
      <c r="AX34" s="4" t="s">
        <v>36</v>
      </c>
      <c r="AY34" s="4" t="s">
        <v>36</v>
      </c>
      <c r="AZ34" s="4" t="s">
        <v>36</v>
      </c>
      <c r="BA34" s="4" t="s">
        <v>36</v>
      </c>
      <c r="BB34" s="4" t="s">
        <v>36</v>
      </c>
      <c r="BC34" s="4" t="s">
        <v>36</v>
      </c>
      <c r="BD34" s="4" t="s">
        <v>36</v>
      </c>
      <c r="BE34" s="4" t="s">
        <v>36</v>
      </c>
      <c r="BF34" s="4" t="s">
        <v>36</v>
      </c>
      <c r="BG34" s="4" t="s">
        <v>36</v>
      </c>
      <c r="BH34" s="4" t="s">
        <v>36</v>
      </c>
      <c r="BI34" s="4" t="s">
        <v>36</v>
      </c>
      <c r="BJ34" s="4" t="s">
        <v>36</v>
      </c>
      <c r="BK34" s="4" t="s">
        <v>36</v>
      </c>
      <c r="BL34" s="4" t="s">
        <v>36</v>
      </c>
      <c r="BM34" s="4" t="s">
        <v>36</v>
      </c>
      <c r="BN34" s="4" t="s">
        <v>36</v>
      </c>
      <c r="BO34" s="4" t="s">
        <v>36</v>
      </c>
      <c r="BP34" s="4" t="s">
        <v>36</v>
      </c>
      <c r="BQ34" s="4" t="s">
        <v>36</v>
      </c>
      <c r="BR34" s="4" t="s">
        <v>36</v>
      </c>
      <c r="BS34" s="4" t="s">
        <v>36</v>
      </c>
      <c r="BT34" s="4" t="s">
        <v>36</v>
      </c>
      <c r="BU34" s="4" t="s">
        <v>36</v>
      </c>
      <c r="BV34" s="4" t="s">
        <v>36</v>
      </c>
      <c r="BW34" s="4" t="s">
        <v>36</v>
      </c>
      <c r="BX34" s="4" t="s">
        <v>36</v>
      </c>
      <c r="BY34" s="4" t="s">
        <v>36</v>
      </c>
    </row>
    <row r="35" spans="1:77" s="40" customFormat="1" ht="21.75" customHeight="1" x14ac:dyDescent="0.25">
      <c r="A35" s="42" t="s">
        <v>85</v>
      </c>
      <c r="B35" s="4" t="s">
        <v>56</v>
      </c>
      <c r="C35" s="4" t="s">
        <v>56</v>
      </c>
      <c r="D35" s="4" t="s">
        <v>56</v>
      </c>
      <c r="E35" s="4" t="s">
        <v>56</v>
      </c>
      <c r="F35" s="4" t="s">
        <v>59</v>
      </c>
      <c r="G35" s="4" t="s">
        <v>59</v>
      </c>
      <c r="H35" s="4" t="s">
        <v>59</v>
      </c>
      <c r="I35" s="4" t="s">
        <v>59</v>
      </c>
      <c r="J35" s="4" t="s">
        <v>59</v>
      </c>
      <c r="K35" s="4" t="s">
        <v>59</v>
      </c>
      <c r="L35" s="4" t="s">
        <v>59</v>
      </c>
      <c r="M35" s="4" t="s">
        <v>59</v>
      </c>
      <c r="N35" s="4" t="s">
        <v>59</v>
      </c>
      <c r="O35" s="4" t="s">
        <v>59</v>
      </c>
      <c r="P35" s="4" t="s">
        <v>59</v>
      </c>
      <c r="Q35" s="4" t="s">
        <v>59</v>
      </c>
      <c r="R35" s="4" t="s">
        <v>59</v>
      </c>
      <c r="S35" s="4" t="s">
        <v>59</v>
      </c>
      <c r="T35" s="4" t="s">
        <v>59</v>
      </c>
      <c r="U35" s="4" t="s">
        <v>59</v>
      </c>
      <c r="V35" s="4" t="s">
        <v>59</v>
      </c>
      <c r="W35" s="4" t="s">
        <v>59</v>
      </c>
      <c r="X35" s="4" t="s">
        <v>59</v>
      </c>
      <c r="Y35" s="4" t="s">
        <v>59</v>
      </c>
      <c r="Z35" s="4" t="s">
        <v>59</v>
      </c>
      <c r="AA35" s="4" t="s">
        <v>59</v>
      </c>
      <c r="AB35" s="4" t="s">
        <v>59</v>
      </c>
      <c r="AC35" s="4" t="s">
        <v>59</v>
      </c>
      <c r="AD35" s="4" t="s">
        <v>59</v>
      </c>
      <c r="AE35" s="4" t="s">
        <v>59</v>
      </c>
      <c r="AF35" s="4" t="s">
        <v>59</v>
      </c>
      <c r="AG35" s="4" t="s">
        <v>59</v>
      </c>
      <c r="AH35" s="4" t="s">
        <v>59</v>
      </c>
      <c r="AI35" s="4" t="s">
        <v>59</v>
      </c>
      <c r="AJ35" s="4" t="s">
        <v>29</v>
      </c>
      <c r="AK35" s="4" t="s">
        <v>29</v>
      </c>
      <c r="AL35" s="4" t="s">
        <v>29</v>
      </c>
      <c r="AM35" s="4" t="s">
        <v>29</v>
      </c>
      <c r="AN35" s="4" t="s">
        <v>29</v>
      </c>
      <c r="AO35" s="4" t="s">
        <v>29</v>
      </c>
      <c r="AP35" s="4" t="s">
        <v>29</v>
      </c>
      <c r="AQ35" s="4" t="s">
        <v>29</v>
      </c>
      <c r="AR35" s="4" t="s">
        <v>29</v>
      </c>
      <c r="AS35" s="4" t="s">
        <v>29</v>
      </c>
      <c r="AT35" s="4" t="s">
        <v>29</v>
      </c>
      <c r="AU35" s="4" t="s">
        <v>29</v>
      </c>
      <c r="AV35" s="4" t="s">
        <v>29</v>
      </c>
      <c r="AW35" s="4" t="s">
        <v>29</v>
      </c>
      <c r="AX35" s="4" t="s">
        <v>29</v>
      </c>
      <c r="AY35" s="4" t="s">
        <v>29</v>
      </c>
      <c r="AZ35" s="4" t="s">
        <v>29</v>
      </c>
      <c r="BA35" s="4" t="s">
        <v>29</v>
      </c>
      <c r="BB35" s="4" t="s">
        <v>29</v>
      </c>
      <c r="BC35" s="4" t="s">
        <v>29</v>
      </c>
      <c r="BD35" s="4" t="s">
        <v>29</v>
      </c>
      <c r="BE35" s="4" t="s">
        <v>29</v>
      </c>
      <c r="BF35" s="4" t="s">
        <v>29</v>
      </c>
      <c r="BG35" s="4" t="s">
        <v>29</v>
      </c>
      <c r="BH35" s="4" t="s">
        <v>29</v>
      </c>
      <c r="BI35" s="4" t="s">
        <v>29</v>
      </c>
      <c r="BJ35" s="4" t="s">
        <v>29</v>
      </c>
      <c r="BK35" s="4" t="s">
        <v>29</v>
      </c>
      <c r="BL35" s="4" t="s">
        <v>29</v>
      </c>
      <c r="BM35" s="4" t="s">
        <v>29</v>
      </c>
      <c r="BN35" s="4" t="s">
        <v>29</v>
      </c>
      <c r="BO35" s="4" t="s">
        <v>29</v>
      </c>
      <c r="BP35" s="4" t="s">
        <v>29</v>
      </c>
      <c r="BQ35" s="4" t="s">
        <v>29</v>
      </c>
      <c r="BR35" s="4" t="s">
        <v>29</v>
      </c>
      <c r="BS35" s="4" t="s">
        <v>29</v>
      </c>
      <c r="BT35" s="4" t="s">
        <v>44</v>
      </c>
      <c r="BU35" s="4" t="s">
        <v>44</v>
      </c>
      <c r="BV35" s="4" t="s">
        <v>44</v>
      </c>
      <c r="BW35" s="4" t="s">
        <v>44</v>
      </c>
      <c r="BX35" s="4" t="s">
        <v>44</v>
      </c>
      <c r="BY35" s="4" t="s">
        <v>44</v>
      </c>
    </row>
    <row r="36" spans="1:77" s="40" customFormat="1" ht="21.75" customHeight="1" x14ac:dyDescent="0.25">
      <c r="A36" s="42" t="s">
        <v>87</v>
      </c>
      <c r="B36" s="12">
        <f t="shared" ref="B36:AI36" si="0">0.75*B37</f>
        <v>0.27</v>
      </c>
      <c r="C36" s="12">
        <f t="shared" si="0"/>
        <v>0.2646</v>
      </c>
      <c r="D36" s="12">
        <f t="shared" si="0"/>
        <v>0.16200000000000001</v>
      </c>
      <c r="E36" s="12">
        <f t="shared" si="0"/>
        <v>0.27</v>
      </c>
      <c r="F36" s="12">
        <f t="shared" si="0"/>
        <v>3.2399999999999993</v>
      </c>
      <c r="G36" s="12">
        <f t="shared" si="0"/>
        <v>1.8792</v>
      </c>
      <c r="H36" s="12">
        <f t="shared" si="0"/>
        <v>0.38879999999999998</v>
      </c>
      <c r="I36" s="12">
        <f t="shared" si="0"/>
        <v>0.64800000000000002</v>
      </c>
      <c r="J36" s="12">
        <f t="shared" si="0"/>
        <v>0.37260000000000004</v>
      </c>
      <c r="K36" s="12">
        <f t="shared" si="0"/>
        <v>0.22140000000000001</v>
      </c>
      <c r="L36" s="12">
        <f t="shared" si="0"/>
        <v>0.54</v>
      </c>
      <c r="M36" s="12">
        <f t="shared" si="0"/>
        <v>0.81</v>
      </c>
      <c r="N36" s="12">
        <f t="shared" si="0"/>
        <v>2.0087999999999999</v>
      </c>
      <c r="O36" s="12">
        <f t="shared" si="0"/>
        <v>2.16</v>
      </c>
      <c r="P36" s="12">
        <f t="shared" si="0"/>
        <v>1.35</v>
      </c>
      <c r="Q36" s="12">
        <f t="shared" si="0"/>
        <v>4.6439999999999992</v>
      </c>
      <c r="R36" s="12">
        <f t="shared" si="0"/>
        <v>3.5207999999999999</v>
      </c>
      <c r="S36" s="12">
        <f t="shared" si="0"/>
        <v>3.5802</v>
      </c>
      <c r="T36" s="12">
        <f t="shared" si="0"/>
        <v>4.617</v>
      </c>
      <c r="U36" s="12">
        <f t="shared" si="0"/>
        <v>4.4171999999999993</v>
      </c>
      <c r="V36" s="12">
        <f t="shared" si="0"/>
        <v>0.63179999999999992</v>
      </c>
      <c r="W36" s="12">
        <f t="shared" si="0"/>
        <v>1.62</v>
      </c>
      <c r="X36" s="12">
        <f t="shared" si="0"/>
        <v>0.99360000000000004</v>
      </c>
      <c r="Y36" s="12">
        <f t="shared" si="0"/>
        <v>1.0367999999999999</v>
      </c>
      <c r="Z36" s="12">
        <f t="shared" si="0"/>
        <v>1.0746</v>
      </c>
      <c r="AA36" s="12">
        <f t="shared" si="0"/>
        <v>1.1177999999999999</v>
      </c>
      <c r="AB36" s="12">
        <f t="shared" si="0"/>
        <v>1.161</v>
      </c>
      <c r="AC36" s="12">
        <f t="shared" si="0"/>
        <v>1.2096</v>
      </c>
      <c r="AD36" s="12">
        <f t="shared" si="0"/>
        <v>1.2528000000000001</v>
      </c>
      <c r="AE36" s="12">
        <f t="shared" si="0"/>
        <v>1.3068</v>
      </c>
      <c r="AF36" s="12">
        <f t="shared" si="0"/>
        <v>1.5011999999999999</v>
      </c>
      <c r="AG36" s="12">
        <f t="shared" si="0"/>
        <v>0.43199999999999994</v>
      </c>
      <c r="AH36" s="12">
        <f t="shared" si="0"/>
        <v>0.4158</v>
      </c>
      <c r="AI36" s="12">
        <f t="shared" si="0"/>
        <v>0.41039999999999999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</row>
    <row r="37" spans="1:77" s="40" customFormat="1" ht="21.75" customHeight="1" x14ac:dyDescent="0.25">
      <c r="A37" s="42" t="s">
        <v>89</v>
      </c>
      <c r="B37" s="12">
        <v>0.36</v>
      </c>
      <c r="C37" s="12">
        <v>0.3528</v>
      </c>
      <c r="D37" s="12">
        <v>0.216</v>
      </c>
      <c r="E37" s="12">
        <v>0.36</v>
      </c>
      <c r="F37" s="12">
        <v>4.3199999999999994</v>
      </c>
      <c r="G37" s="12">
        <v>2.5055999999999998</v>
      </c>
      <c r="H37" s="12">
        <v>0.51839999999999997</v>
      </c>
      <c r="I37" s="12">
        <v>0.86399999999999999</v>
      </c>
      <c r="J37" s="12">
        <v>0.49680000000000002</v>
      </c>
      <c r="K37" s="12">
        <v>0.29520000000000002</v>
      </c>
      <c r="L37" s="12">
        <v>0.72</v>
      </c>
      <c r="M37" s="12">
        <v>1.08</v>
      </c>
      <c r="N37" s="12">
        <v>2.6783999999999999</v>
      </c>
      <c r="O37" s="12">
        <v>2.88</v>
      </c>
      <c r="P37" s="12">
        <v>1.8</v>
      </c>
      <c r="Q37" s="12">
        <v>6.1919999999999993</v>
      </c>
      <c r="R37" s="12">
        <v>4.6943999999999999</v>
      </c>
      <c r="S37" s="12">
        <v>4.7736000000000001</v>
      </c>
      <c r="T37" s="12">
        <v>6.1559999999999997</v>
      </c>
      <c r="U37" s="12">
        <v>5.8895999999999997</v>
      </c>
      <c r="V37" s="12">
        <v>0.84239999999999993</v>
      </c>
      <c r="W37" s="12">
        <v>2.16</v>
      </c>
      <c r="X37" s="12">
        <v>1.3248</v>
      </c>
      <c r="Y37" s="12">
        <v>1.3824000000000001</v>
      </c>
      <c r="Z37" s="12">
        <v>1.4328000000000001</v>
      </c>
      <c r="AA37" s="12">
        <v>1.4903999999999999</v>
      </c>
      <c r="AB37" s="12">
        <v>1.548</v>
      </c>
      <c r="AC37" s="12">
        <v>1.6128</v>
      </c>
      <c r="AD37" s="12">
        <v>1.6704000000000001</v>
      </c>
      <c r="AE37" s="12">
        <v>1.7423999999999999</v>
      </c>
      <c r="AF37" s="12">
        <v>2.0015999999999998</v>
      </c>
      <c r="AG37" s="12">
        <v>0.57599999999999996</v>
      </c>
      <c r="AH37" s="12">
        <v>0.5544</v>
      </c>
      <c r="AI37" s="12">
        <v>0.54720000000000002</v>
      </c>
      <c r="AJ37" s="12">
        <v>7.7111999999999998</v>
      </c>
      <c r="AK37" s="12">
        <v>9.3815999999999988</v>
      </c>
      <c r="AL37" s="12">
        <v>16.236000000000001</v>
      </c>
      <c r="AM37" s="12">
        <v>2.16</v>
      </c>
      <c r="AN37" s="12">
        <v>2.7</v>
      </c>
      <c r="AO37" s="12">
        <v>1.8216000000000001</v>
      </c>
      <c r="AP37" s="12">
        <v>4.8599999999999994</v>
      </c>
      <c r="AQ37" s="12">
        <v>3.1392000000000002</v>
      </c>
      <c r="AR37" s="12">
        <v>5.0615999999999994</v>
      </c>
      <c r="AS37" s="12">
        <v>5.0975999999999999</v>
      </c>
      <c r="AT37" s="12">
        <v>3.1248</v>
      </c>
      <c r="AU37" s="12">
        <v>2.3184</v>
      </c>
      <c r="AV37" s="12">
        <v>2.88</v>
      </c>
      <c r="AW37" s="12">
        <v>1.8504</v>
      </c>
      <c r="AX37" s="12">
        <v>5.3784000000000001</v>
      </c>
      <c r="AY37" s="12">
        <v>5.3784000000000001</v>
      </c>
      <c r="AZ37" s="12">
        <v>5.3784000000000001</v>
      </c>
      <c r="BA37" s="12">
        <v>4.3199999999999994</v>
      </c>
      <c r="BB37" s="12">
        <v>4.3199999999999994</v>
      </c>
      <c r="BC37" s="12">
        <v>4.3199999999999994</v>
      </c>
      <c r="BD37" s="12">
        <v>4.3199999999999994</v>
      </c>
      <c r="BE37" s="12">
        <v>5.04</v>
      </c>
      <c r="BF37" s="12">
        <v>3.6</v>
      </c>
      <c r="BG37" s="12">
        <v>5.04</v>
      </c>
      <c r="BH37" s="12">
        <v>5.04</v>
      </c>
      <c r="BI37" s="12">
        <v>5.04</v>
      </c>
      <c r="BJ37" s="12">
        <v>5.04</v>
      </c>
      <c r="BK37" s="12">
        <v>5.04</v>
      </c>
      <c r="BL37" s="12">
        <v>5.04</v>
      </c>
      <c r="BM37" s="12">
        <v>5.04</v>
      </c>
      <c r="BN37" s="12">
        <v>5.04</v>
      </c>
      <c r="BO37" s="12">
        <v>5.04</v>
      </c>
      <c r="BP37" s="12">
        <v>5.04</v>
      </c>
      <c r="BQ37" s="12">
        <v>0.72</v>
      </c>
      <c r="BR37" s="12">
        <v>5.04</v>
      </c>
      <c r="BS37" s="12">
        <v>5.04</v>
      </c>
      <c r="BT37" s="12">
        <v>7.1999999999999993</v>
      </c>
      <c r="BU37" s="12">
        <v>7.2719999999999994</v>
      </c>
      <c r="BV37" s="12">
        <v>14.904</v>
      </c>
      <c r="BW37" s="12">
        <v>10.08</v>
      </c>
      <c r="BX37" s="12">
        <v>12.24</v>
      </c>
      <c r="BY37" s="12">
        <v>10.08</v>
      </c>
    </row>
    <row r="38" spans="1:77" s="40" customFormat="1" ht="21.75" customHeight="1" x14ac:dyDescent="0.25">
      <c r="A38" s="42" t="s">
        <v>91</v>
      </c>
      <c r="B38" s="35">
        <v>0.15</v>
      </c>
      <c r="C38" s="35">
        <v>0.15</v>
      </c>
      <c r="D38" s="35">
        <v>0.15</v>
      </c>
      <c r="E38" s="35">
        <v>0.15</v>
      </c>
      <c r="F38" s="35">
        <v>0.15</v>
      </c>
      <c r="G38" s="35">
        <v>0.15</v>
      </c>
      <c r="H38" s="35">
        <v>0.15</v>
      </c>
      <c r="I38" s="35">
        <v>0.15</v>
      </c>
      <c r="J38" s="35">
        <v>0.15</v>
      </c>
      <c r="K38" s="35">
        <v>0.15</v>
      </c>
      <c r="L38" s="35">
        <v>0.15</v>
      </c>
      <c r="M38" s="35">
        <v>0.15</v>
      </c>
      <c r="N38" s="35">
        <v>0.15</v>
      </c>
      <c r="O38" s="35">
        <v>0.15</v>
      </c>
      <c r="P38" s="35">
        <v>0.15</v>
      </c>
      <c r="Q38" s="35">
        <v>0.15</v>
      </c>
      <c r="R38" s="35">
        <v>0.15</v>
      </c>
      <c r="S38" s="35">
        <v>0.15</v>
      </c>
      <c r="T38" s="35">
        <v>0.15</v>
      </c>
      <c r="U38" s="35">
        <v>0.15</v>
      </c>
      <c r="V38" s="35">
        <v>0.15</v>
      </c>
      <c r="W38" s="35">
        <v>0.15</v>
      </c>
      <c r="X38" s="35">
        <v>0.15</v>
      </c>
      <c r="Y38" s="35">
        <v>0.15</v>
      </c>
      <c r="Z38" s="35">
        <v>0.15</v>
      </c>
      <c r="AA38" s="35">
        <v>0.15</v>
      </c>
      <c r="AB38" s="35">
        <v>0.15</v>
      </c>
      <c r="AC38" s="35">
        <v>0.15</v>
      </c>
      <c r="AD38" s="35">
        <v>0.15</v>
      </c>
      <c r="AE38" s="35">
        <v>0.15</v>
      </c>
      <c r="AF38" s="35">
        <v>0.15</v>
      </c>
      <c r="AG38" s="35">
        <v>0.15</v>
      </c>
      <c r="AH38" s="35">
        <v>0.15</v>
      </c>
      <c r="AI38" s="35">
        <v>0.15</v>
      </c>
      <c r="AJ38" s="35">
        <v>0.5</v>
      </c>
      <c r="AK38" s="35">
        <v>0.5</v>
      </c>
      <c r="AL38" s="35">
        <v>0.5</v>
      </c>
      <c r="AM38" s="35">
        <v>0.5</v>
      </c>
      <c r="AN38" s="35">
        <v>0.5</v>
      </c>
      <c r="AO38" s="35">
        <v>0.5</v>
      </c>
      <c r="AP38" s="35">
        <v>0.5</v>
      </c>
      <c r="AQ38" s="35">
        <v>0.5</v>
      </c>
      <c r="AR38" s="35">
        <v>0.5</v>
      </c>
      <c r="AS38" s="35">
        <v>0.5</v>
      </c>
      <c r="AT38" s="35">
        <v>0.5</v>
      </c>
      <c r="AU38" s="35">
        <v>0.5</v>
      </c>
      <c r="AV38" s="35">
        <v>0.5</v>
      </c>
      <c r="AW38" s="35">
        <v>0.5</v>
      </c>
      <c r="AX38" s="35">
        <v>0.5</v>
      </c>
      <c r="AY38" s="35">
        <v>0.5</v>
      </c>
      <c r="AZ38" s="35">
        <v>0.5</v>
      </c>
      <c r="BA38" s="35">
        <v>0.5</v>
      </c>
      <c r="BB38" s="35">
        <v>0.5</v>
      </c>
      <c r="BC38" s="35">
        <v>0.5</v>
      </c>
      <c r="BD38" s="35">
        <v>0.5</v>
      </c>
      <c r="BE38" s="35">
        <v>0.5</v>
      </c>
      <c r="BF38" s="35">
        <v>0.5</v>
      </c>
      <c r="BG38" s="35">
        <v>0.5</v>
      </c>
      <c r="BH38" s="35">
        <v>0.5</v>
      </c>
      <c r="BI38" s="35">
        <v>0.5</v>
      </c>
      <c r="BJ38" s="35">
        <v>0.5</v>
      </c>
      <c r="BK38" s="35">
        <v>0.5</v>
      </c>
      <c r="BL38" s="35">
        <v>0.5</v>
      </c>
      <c r="BM38" s="35">
        <v>0.5</v>
      </c>
      <c r="BN38" s="35">
        <v>0.5</v>
      </c>
      <c r="BO38" s="35">
        <v>0.5</v>
      </c>
      <c r="BP38" s="35">
        <v>0.5</v>
      </c>
      <c r="BQ38" s="35">
        <v>0.5</v>
      </c>
      <c r="BR38" s="35">
        <v>0.5</v>
      </c>
      <c r="BS38" s="35">
        <v>0.5</v>
      </c>
      <c r="BT38" s="35">
        <v>1</v>
      </c>
      <c r="BU38" s="35">
        <v>1</v>
      </c>
      <c r="BV38" s="35">
        <v>1</v>
      </c>
      <c r="BW38" s="35">
        <v>1</v>
      </c>
      <c r="BX38" s="35">
        <v>1</v>
      </c>
      <c r="BY38" s="35">
        <v>1</v>
      </c>
    </row>
    <row r="39" spans="1:77" ht="22.5" customHeight="1" x14ac:dyDescent="0.25">
      <c r="A39" s="42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1</v>
      </c>
      <c r="R39" s="30">
        <v>1</v>
      </c>
      <c r="S39" s="30">
        <v>1</v>
      </c>
      <c r="T39" s="30">
        <v>1</v>
      </c>
      <c r="U39" s="30">
        <v>1</v>
      </c>
      <c r="V39" s="30">
        <v>1</v>
      </c>
      <c r="W39" s="30">
        <v>1</v>
      </c>
      <c r="X39" s="30">
        <v>1</v>
      </c>
      <c r="Y39" s="30">
        <v>1</v>
      </c>
      <c r="Z39" s="30">
        <v>1</v>
      </c>
      <c r="AA39" s="30">
        <v>3</v>
      </c>
      <c r="AB39" s="30">
        <v>3</v>
      </c>
      <c r="AC39" s="30">
        <v>3</v>
      </c>
      <c r="AD39" s="30">
        <v>3</v>
      </c>
      <c r="AE39" s="30">
        <v>3</v>
      </c>
      <c r="AF39" s="30">
        <v>4</v>
      </c>
      <c r="AG39" s="30">
        <v>4</v>
      </c>
      <c r="AH39" s="30">
        <v>4</v>
      </c>
      <c r="AI39" s="30">
        <v>4</v>
      </c>
      <c r="AJ39" s="30">
        <v>1</v>
      </c>
      <c r="AK39" s="30">
        <v>1</v>
      </c>
      <c r="AL39" s="30">
        <v>1</v>
      </c>
      <c r="AM39" s="30">
        <v>1</v>
      </c>
      <c r="AN39" s="30">
        <v>1</v>
      </c>
      <c r="AO39" s="30">
        <v>1</v>
      </c>
      <c r="AP39" s="30">
        <v>1</v>
      </c>
      <c r="AQ39" s="30">
        <v>1</v>
      </c>
      <c r="AR39" s="30">
        <v>1</v>
      </c>
      <c r="AS39" s="30">
        <v>1</v>
      </c>
      <c r="AT39" s="30">
        <v>1</v>
      </c>
      <c r="AU39" s="30">
        <v>1</v>
      </c>
      <c r="AV39" s="30">
        <v>1</v>
      </c>
      <c r="AW39" s="30">
        <v>1</v>
      </c>
      <c r="AX39" s="30">
        <v>1</v>
      </c>
      <c r="AY39" s="30">
        <v>1</v>
      </c>
      <c r="AZ39" s="30">
        <v>1</v>
      </c>
      <c r="BA39" s="30">
        <v>1</v>
      </c>
      <c r="BB39" s="30">
        <v>1</v>
      </c>
      <c r="BC39" s="30">
        <v>2</v>
      </c>
      <c r="BD39" s="30">
        <v>2</v>
      </c>
      <c r="BE39" s="30">
        <v>2</v>
      </c>
      <c r="BF39" s="30">
        <v>2</v>
      </c>
      <c r="BG39" s="30">
        <v>3</v>
      </c>
      <c r="BH39" s="30">
        <v>3</v>
      </c>
      <c r="BI39" s="30">
        <v>3</v>
      </c>
      <c r="BJ39" s="30">
        <v>3</v>
      </c>
      <c r="BK39" s="30">
        <v>3</v>
      </c>
      <c r="BL39" s="30">
        <v>3</v>
      </c>
      <c r="BM39" s="30">
        <v>3</v>
      </c>
      <c r="BN39" s="30">
        <v>3</v>
      </c>
      <c r="BO39" s="30">
        <v>4</v>
      </c>
      <c r="BP39" s="30">
        <v>4</v>
      </c>
      <c r="BQ39" s="30">
        <v>4</v>
      </c>
      <c r="BR39" s="30">
        <v>4</v>
      </c>
      <c r="BS39" s="30">
        <v>4</v>
      </c>
      <c r="BT39" s="30">
        <v>1</v>
      </c>
      <c r="BU39" s="30">
        <v>1</v>
      </c>
      <c r="BV39" s="30">
        <v>1</v>
      </c>
      <c r="BW39" s="30">
        <v>1</v>
      </c>
      <c r="BX39" s="30">
        <v>1</v>
      </c>
      <c r="BY39" s="30">
        <v>1</v>
      </c>
    </row>
    <row r="40" spans="1:77" ht="22.5" customHeight="1" x14ac:dyDescent="0.25">
      <c r="A40" s="42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  <c r="G40" s="30">
        <v>7</v>
      </c>
      <c r="H40" s="30">
        <v>7</v>
      </c>
      <c r="I40" s="30">
        <v>7</v>
      </c>
      <c r="J40" s="30">
        <v>7</v>
      </c>
      <c r="K40" s="30">
        <v>7</v>
      </c>
      <c r="L40" s="30">
        <v>7</v>
      </c>
      <c r="M40" s="30">
        <v>7</v>
      </c>
      <c r="N40" s="30">
        <v>7</v>
      </c>
      <c r="O40" s="30">
        <v>7</v>
      </c>
      <c r="P40" s="30">
        <v>7</v>
      </c>
      <c r="Q40" s="30">
        <v>7</v>
      </c>
      <c r="R40" s="30">
        <v>7</v>
      </c>
      <c r="S40" s="30">
        <v>7</v>
      </c>
      <c r="T40" s="30">
        <v>7</v>
      </c>
      <c r="U40" s="30">
        <v>7</v>
      </c>
      <c r="V40" s="30">
        <v>7</v>
      </c>
      <c r="W40" s="30">
        <v>7</v>
      </c>
      <c r="X40" s="30">
        <v>7</v>
      </c>
      <c r="Y40" s="30">
        <v>7</v>
      </c>
      <c r="Z40" s="30">
        <v>7</v>
      </c>
      <c r="AA40" s="30">
        <v>7</v>
      </c>
      <c r="AB40" s="30">
        <v>7</v>
      </c>
      <c r="AC40" s="30">
        <v>7</v>
      </c>
      <c r="AD40" s="30">
        <v>7</v>
      </c>
      <c r="AE40" s="30">
        <v>7</v>
      </c>
      <c r="AF40" s="30">
        <v>7</v>
      </c>
      <c r="AG40" s="30">
        <v>7</v>
      </c>
      <c r="AH40" s="30">
        <v>7</v>
      </c>
      <c r="AI40" s="30">
        <v>7</v>
      </c>
      <c r="AJ40" s="30">
        <v>4</v>
      </c>
      <c r="AK40" s="30">
        <v>2</v>
      </c>
      <c r="AL40" s="30">
        <v>7</v>
      </c>
      <c r="AM40" s="30">
        <v>7</v>
      </c>
      <c r="AN40" s="30">
        <v>7</v>
      </c>
      <c r="AO40" s="30">
        <v>2</v>
      </c>
      <c r="AP40" s="30">
        <v>2</v>
      </c>
      <c r="AQ40" s="30">
        <v>7</v>
      </c>
      <c r="AR40" s="30">
        <v>2</v>
      </c>
      <c r="AS40" s="30">
        <v>3</v>
      </c>
      <c r="AT40" s="30">
        <v>7</v>
      </c>
      <c r="AU40" s="30">
        <v>7</v>
      </c>
      <c r="AV40" s="30">
        <v>4</v>
      </c>
      <c r="AW40" s="30">
        <v>7</v>
      </c>
      <c r="AX40" s="30">
        <v>7</v>
      </c>
      <c r="AY40" s="30">
        <v>7</v>
      </c>
      <c r="AZ40" s="30">
        <v>7</v>
      </c>
      <c r="BA40" s="30">
        <v>7</v>
      </c>
      <c r="BB40" s="30">
        <v>7</v>
      </c>
      <c r="BC40" s="30">
        <v>7</v>
      </c>
      <c r="BD40" s="30">
        <v>7</v>
      </c>
      <c r="BE40" s="30">
        <v>7</v>
      </c>
      <c r="BF40" s="30">
        <v>7</v>
      </c>
      <c r="BG40" s="30">
        <v>7</v>
      </c>
      <c r="BH40" s="30">
        <v>7</v>
      </c>
      <c r="BI40" s="30">
        <v>7</v>
      </c>
      <c r="BJ40" s="30">
        <v>7</v>
      </c>
      <c r="BK40" s="30">
        <v>7</v>
      </c>
      <c r="BL40" s="30">
        <v>7</v>
      </c>
      <c r="BM40" s="30">
        <v>7</v>
      </c>
      <c r="BN40" s="30">
        <v>7</v>
      </c>
      <c r="BO40" s="30">
        <v>7</v>
      </c>
      <c r="BP40" s="30">
        <v>7</v>
      </c>
      <c r="BQ40" s="30">
        <v>7</v>
      </c>
      <c r="BR40" s="30">
        <v>7</v>
      </c>
      <c r="BS40" s="30">
        <v>7</v>
      </c>
      <c r="BT40" s="30">
        <v>7</v>
      </c>
      <c r="BU40" s="30">
        <v>7</v>
      </c>
      <c r="BV40" s="30">
        <v>3</v>
      </c>
      <c r="BW40" s="30">
        <v>3</v>
      </c>
      <c r="BX40" s="30">
        <v>7</v>
      </c>
      <c r="BY40" s="30">
        <v>3</v>
      </c>
    </row>
    <row r="58" spans="1:8" x14ac:dyDescent="0.25">
      <c r="A58" s="40"/>
      <c r="B58" s="40"/>
      <c r="C58" s="40"/>
      <c r="D58" s="40"/>
    </row>
    <row r="59" spans="1:8" x14ac:dyDescent="0.25">
      <c r="A59" s="9" t="s">
        <v>205</v>
      </c>
    </row>
    <row r="60" spans="1:8" x14ac:dyDescent="0.25">
      <c r="A60" s="9" t="s">
        <v>206</v>
      </c>
    </row>
    <row r="63" spans="1:8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  <c r="G63" s="15" t="s">
        <v>25</v>
      </c>
      <c r="H63" s="15" t="s">
        <v>26</v>
      </c>
    </row>
    <row r="64" spans="1:8" x14ac:dyDescent="0.25">
      <c r="A64" s="1" t="s">
        <v>28</v>
      </c>
      <c r="B64" s="40" t="s">
        <v>29</v>
      </c>
      <c r="C64" s="40" t="s">
        <v>30</v>
      </c>
      <c r="D64" s="40" t="s">
        <v>31</v>
      </c>
      <c r="E64" s="40" t="s">
        <v>32</v>
      </c>
      <c r="F64" s="40" t="s">
        <v>33</v>
      </c>
      <c r="G64" s="40" t="s">
        <v>34</v>
      </c>
      <c r="H64" s="40">
        <v>1</v>
      </c>
    </row>
    <row r="65" spans="1:8" x14ac:dyDescent="0.25">
      <c r="A65" s="1" t="s">
        <v>36</v>
      </c>
      <c r="B65" s="40" t="s">
        <v>37</v>
      </c>
      <c r="C65" s="40" t="s">
        <v>38</v>
      </c>
      <c r="D65" s="40" t="s">
        <v>39</v>
      </c>
      <c r="E65" s="40" t="s">
        <v>40</v>
      </c>
      <c r="F65" s="40" t="s">
        <v>41</v>
      </c>
      <c r="G65" s="40" t="s">
        <v>42</v>
      </c>
      <c r="H65" s="40">
        <v>2</v>
      </c>
    </row>
    <row r="66" spans="1:8" x14ac:dyDescent="0.25">
      <c r="B66" s="40" t="s">
        <v>44</v>
      </c>
      <c r="C66" s="40" t="s">
        <v>45</v>
      </c>
      <c r="D66" s="40" t="s">
        <v>46</v>
      </c>
      <c r="E66" s="40" t="s">
        <v>47</v>
      </c>
      <c r="F66" s="40" t="s">
        <v>48</v>
      </c>
      <c r="G66" s="40" t="s">
        <v>49</v>
      </c>
      <c r="H66" s="40">
        <v>3</v>
      </c>
    </row>
    <row r="67" spans="1:8" x14ac:dyDescent="0.25">
      <c r="B67" s="1" t="s">
        <v>50</v>
      </c>
      <c r="C67" s="40" t="s">
        <v>51</v>
      </c>
      <c r="D67" s="40" t="s">
        <v>52</v>
      </c>
      <c r="E67" s="40" t="s">
        <v>53</v>
      </c>
      <c r="F67" s="40" t="s">
        <v>54</v>
      </c>
      <c r="G67" s="40" t="s">
        <v>55</v>
      </c>
      <c r="H67" s="40">
        <v>4</v>
      </c>
    </row>
    <row r="68" spans="1:8" x14ac:dyDescent="0.25">
      <c r="B68" s="40" t="s">
        <v>56</v>
      </c>
      <c r="C68" s="40"/>
      <c r="D68" s="40" t="s">
        <v>57</v>
      </c>
      <c r="E68" s="40"/>
      <c r="F68" s="40" t="s">
        <v>58</v>
      </c>
      <c r="G68" s="40"/>
      <c r="H68" s="40">
        <v>5</v>
      </c>
    </row>
    <row r="69" spans="1:8" x14ac:dyDescent="0.25">
      <c r="B69" s="40" t="s">
        <v>59</v>
      </c>
      <c r="C69" s="40"/>
      <c r="D69" s="40" t="s">
        <v>60</v>
      </c>
      <c r="E69" s="40"/>
      <c r="F69" s="40" t="s">
        <v>61</v>
      </c>
      <c r="G69" s="40"/>
      <c r="H69" s="40">
        <v>6</v>
      </c>
    </row>
    <row r="70" spans="1:8" x14ac:dyDescent="0.25">
      <c r="B70" s="40" t="s">
        <v>62</v>
      </c>
      <c r="C70" s="40"/>
      <c r="D70" s="40" t="s">
        <v>63</v>
      </c>
      <c r="E70" s="40"/>
      <c r="F70" s="40" t="s">
        <v>64</v>
      </c>
      <c r="G70" s="40"/>
      <c r="H70" s="40">
        <v>7</v>
      </c>
    </row>
    <row r="71" spans="1:8" x14ac:dyDescent="0.25">
      <c r="B71" s="40" t="s">
        <v>65</v>
      </c>
      <c r="C71" s="40"/>
      <c r="D71" s="40" t="s">
        <v>66</v>
      </c>
      <c r="E71" s="40"/>
      <c r="F71" s="40" t="s">
        <v>67</v>
      </c>
      <c r="G71" s="40"/>
      <c r="H71" s="40">
        <v>8</v>
      </c>
    </row>
    <row r="72" spans="1:8" x14ac:dyDescent="0.25">
      <c r="B72" s="40" t="s">
        <v>68</v>
      </c>
      <c r="C72" s="40"/>
      <c r="D72" s="40" t="s">
        <v>69</v>
      </c>
      <c r="E72" s="40"/>
      <c r="F72" s="40" t="s">
        <v>70</v>
      </c>
      <c r="G72" s="40"/>
      <c r="H72" s="40">
        <v>9</v>
      </c>
    </row>
    <row r="73" spans="1:8" x14ac:dyDescent="0.25">
      <c r="B73" s="40"/>
      <c r="C73" s="40"/>
      <c r="D73" s="40" t="s">
        <v>71</v>
      </c>
      <c r="E73" s="40"/>
      <c r="F73" s="40" t="s">
        <v>72</v>
      </c>
      <c r="G73" s="40"/>
      <c r="H73" s="40">
        <v>10</v>
      </c>
    </row>
    <row r="74" spans="1:8" x14ac:dyDescent="0.25">
      <c r="B74" s="40"/>
      <c r="C74" s="40"/>
      <c r="D74" s="40" t="s">
        <v>73</v>
      </c>
      <c r="E74" s="40"/>
      <c r="F74" s="40" t="s">
        <v>74</v>
      </c>
      <c r="G74" s="40"/>
      <c r="H74" s="40">
        <v>11</v>
      </c>
    </row>
    <row r="75" spans="1:8" x14ac:dyDescent="0.25">
      <c r="B75" s="40"/>
      <c r="C75" s="40"/>
      <c r="D75" s="40" t="s">
        <v>75</v>
      </c>
      <c r="E75" s="40"/>
      <c r="F75" s="40" t="s">
        <v>76</v>
      </c>
      <c r="G75" s="40"/>
      <c r="H75" s="40">
        <v>12</v>
      </c>
    </row>
    <row r="76" spans="1:8" x14ac:dyDescent="0.25">
      <c r="B76" s="40"/>
      <c r="C76" s="40"/>
      <c r="D76" s="40" t="s">
        <v>77</v>
      </c>
      <c r="E76" s="40"/>
      <c r="F76" s="40"/>
      <c r="H76" s="40">
        <v>13</v>
      </c>
    </row>
    <row r="77" spans="1:8" x14ac:dyDescent="0.25">
      <c r="B77" s="40"/>
      <c r="C77" s="40"/>
      <c r="D77" s="40" t="s">
        <v>78</v>
      </c>
      <c r="E77" s="40"/>
      <c r="F77" s="40"/>
      <c r="H77" s="40">
        <v>14</v>
      </c>
    </row>
    <row r="78" spans="1:8" x14ac:dyDescent="0.25">
      <c r="B78" s="40"/>
      <c r="C78" s="40"/>
      <c r="D78" s="40" t="s">
        <v>79</v>
      </c>
      <c r="E78" s="40"/>
      <c r="F78" s="40"/>
      <c r="H78" s="40">
        <v>15</v>
      </c>
    </row>
    <row r="79" spans="1:8" x14ac:dyDescent="0.25">
      <c r="B79" s="40"/>
      <c r="C79" s="40"/>
      <c r="D79" s="40" t="s">
        <v>80</v>
      </c>
      <c r="E79" s="40"/>
      <c r="F79" s="40"/>
      <c r="H79" s="40">
        <v>16</v>
      </c>
    </row>
    <row r="80" spans="1:8" x14ac:dyDescent="0.25">
      <c r="H80" s="40">
        <v>17</v>
      </c>
    </row>
    <row r="81" spans="8:8" x14ac:dyDescent="0.25">
      <c r="H81" s="40">
        <v>18</v>
      </c>
    </row>
    <row r="82" spans="8:8" x14ac:dyDescent="0.25">
      <c r="H82" s="40">
        <v>19</v>
      </c>
    </row>
    <row r="83" spans="8:8" x14ac:dyDescent="0.25">
      <c r="H83" s="40">
        <v>20</v>
      </c>
    </row>
    <row r="84" spans="8:8" x14ac:dyDescent="0.25">
      <c r="H84" s="40">
        <v>21</v>
      </c>
    </row>
    <row r="85" spans="8:8" x14ac:dyDescent="0.25">
      <c r="H85" s="40">
        <v>22</v>
      </c>
    </row>
    <row r="86" spans="8:8" x14ac:dyDescent="0.25">
      <c r="H86" s="40">
        <v>23</v>
      </c>
    </row>
    <row r="87" spans="8:8" x14ac:dyDescent="0.25">
      <c r="H87" s="40">
        <v>24</v>
      </c>
    </row>
    <row r="88" spans="8:8" x14ac:dyDescent="0.25">
      <c r="H88" s="40">
        <v>25</v>
      </c>
    </row>
    <row r="89" spans="8:8" x14ac:dyDescent="0.25">
      <c r="H89" s="40">
        <v>26</v>
      </c>
    </row>
    <row r="90" spans="8:8" x14ac:dyDescent="0.25">
      <c r="H90" s="40">
        <v>27</v>
      </c>
    </row>
    <row r="91" spans="8:8" x14ac:dyDescent="0.25">
      <c r="H91" s="40">
        <v>28</v>
      </c>
    </row>
    <row r="92" spans="8:8" x14ac:dyDescent="0.25">
      <c r="H92" s="40">
        <v>29</v>
      </c>
    </row>
    <row r="93" spans="8:8" x14ac:dyDescent="0.25">
      <c r="H93" s="40">
        <v>30</v>
      </c>
    </row>
    <row r="94" spans="8:8" x14ac:dyDescent="0.25">
      <c r="H94" s="40">
        <v>31</v>
      </c>
    </row>
    <row r="95" spans="8:8" x14ac:dyDescent="0.25">
      <c r="H95" s="40">
        <v>32</v>
      </c>
    </row>
    <row r="96" spans="8:8" x14ac:dyDescent="0.25">
      <c r="H96" s="40">
        <v>33</v>
      </c>
    </row>
    <row r="97" spans="8:8" x14ac:dyDescent="0.25">
      <c r="H97" s="40">
        <v>34</v>
      </c>
    </row>
    <row r="98" spans="8:8" x14ac:dyDescent="0.25">
      <c r="H98" s="40">
        <v>35</v>
      </c>
    </row>
    <row r="99" spans="8:8" x14ac:dyDescent="0.25">
      <c r="H99" s="40">
        <v>36</v>
      </c>
    </row>
    <row r="100" spans="8:8" x14ac:dyDescent="0.25">
      <c r="H100" s="40">
        <v>37</v>
      </c>
    </row>
    <row r="101" spans="8:8" x14ac:dyDescent="0.25">
      <c r="H101" s="40">
        <v>38</v>
      </c>
    </row>
    <row r="102" spans="8:8" x14ac:dyDescent="0.25">
      <c r="H102" s="40">
        <v>39</v>
      </c>
    </row>
    <row r="103" spans="8:8" x14ac:dyDescent="0.25">
      <c r="H103" s="40">
        <v>40</v>
      </c>
    </row>
    <row r="104" spans="8:8" x14ac:dyDescent="0.25">
      <c r="H104" s="40">
        <v>41</v>
      </c>
    </row>
    <row r="105" spans="8:8" x14ac:dyDescent="0.25">
      <c r="H105" s="40">
        <v>42</v>
      </c>
    </row>
    <row r="106" spans="8:8" x14ac:dyDescent="0.25">
      <c r="H106" s="40">
        <v>43</v>
      </c>
    </row>
    <row r="107" spans="8:8" x14ac:dyDescent="0.25">
      <c r="H107" s="40">
        <v>44</v>
      </c>
    </row>
    <row r="108" spans="8:8" x14ac:dyDescent="0.25">
      <c r="H108" s="40">
        <v>45</v>
      </c>
    </row>
    <row r="109" spans="8:8" x14ac:dyDescent="0.25">
      <c r="H109" s="40">
        <v>46</v>
      </c>
    </row>
    <row r="110" spans="8:8" x14ac:dyDescent="0.25">
      <c r="H110" s="40">
        <v>47</v>
      </c>
    </row>
    <row r="111" spans="8:8" x14ac:dyDescent="0.25">
      <c r="H111" s="40">
        <v>48</v>
      </c>
    </row>
    <row r="112" spans="8:8" x14ac:dyDescent="0.25">
      <c r="H112" s="40">
        <v>49</v>
      </c>
    </row>
    <row r="113" spans="8:8" x14ac:dyDescent="0.25">
      <c r="H113" s="40">
        <v>50</v>
      </c>
    </row>
  </sheetData>
  <mergeCells count="14">
    <mergeCell ref="A32:BY32"/>
    <mergeCell ref="A1:I1"/>
    <mergeCell ref="A27:H27"/>
    <mergeCell ref="B3:E3"/>
    <mergeCell ref="B4:E4"/>
    <mergeCell ref="B18:D18"/>
    <mergeCell ref="B17:D17"/>
    <mergeCell ref="B16:D16"/>
    <mergeCell ref="A11:H11"/>
    <mergeCell ref="B7:E7"/>
    <mergeCell ref="B6:E6"/>
    <mergeCell ref="B5:E5"/>
    <mergeCell ref="B9:E9"/>
    <mergeCell ref="B8:E8"/>
  </mergeCells>
  <dataValidations count="10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34:BY34" xr:uid="{00000000-0002-0000-0200-000001000000}">
      <formula1>$A$64:$A$65</formula1>
    </dataValidation>
    <dataValidation type="list" showInputMessage="1" showErrorMessage="1" sqref="B35:BY35" xr:uid="{00000000-0002-0000-0200-000002000000}">
      <formula1>$B$64:$B$72</formula1>
    </dataValidation>
    <dataValidation type="list" showInputMessage="1" showErrorMessage="1" sqref="B39:BY40" xr:uid="{00000000-0002-0000-0200-000003000000}">
      <formula1>$H$64:$H$113</formula1>
    </dataValidation>
    <dataValidation type="list" showInputMessage="1" showErrorMessage="1" prompt="Please select the number of energy planning periods_x000a_" sqref="B31" xr:uid="{00000000-0002-0000-0200-000004000000}">
      <formula1>$H$64:$H$113</formula1>
    </dataValidation>
    <dataValidation type="list" showInputMessage="1" showErrorMessage="1" sqref="B21" xr:uid="{00000000-0002-0000-0200-000005000000}">
      <formula1>$C$64:$C$67</formula1>
    </dataValidation>
    <dataValidation type="list" showInputMessage="1" showErrorMessage="1" sqref="B22" xr:uid="{00000000-0002-0000-0200-000006000000}">
      <formula1>$D$64:$D$79</formula1>
    </dataValidation>
    <dataValidation type="list" showInputMessage="1" showErrorMessage="1" sqref="B23" xr:uid="{00000000-0002-0000-0200-000007000000}">
      <formula1>$E$64:$E$67</formula1>
    </dataValidation>
    <dataValidation type="list" showInputMessage="1" showErrorMessage="1" sqref="B24" xr:uid="{00000000-0002-0000-0200-000008000000}">
      <formula1>$F$64:$F$75</formula1>
    </dataValidation>
    <dataValidation type="list" showInputMessage="1" showErrorMessage="1" sqref="B25" xr:uid="{00000000-0002-0000-0200-000009000000}">
      <formula1>$G$64:$G$67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D14"/>
  <sheetViews>
    <sheetView showGridLines="0" zoomScale="80" zoomScaleNormal="80" zoomScaleSheetLayoutView="50" workbookViewId="0">
      <selection activeCell="E12" sqref="E12"/>
    </sheetView>
  </sheetViews>
  <sheetFormatPr defaultRowHeight="15" x14ac:dyDescent="0.25"/>
  <cols>
    <col min="1" max="10" width="25.5703125" style="43" customWidth="1"/>
    <col min="11" max="44" width="9.140625" style="43" customWidth="1"/>
    <col min="45" max="16384" width="9.140625" style="43"/>
  </cols>
  <sheetData>
    <row r="1" spans="1:4" ht="23.25" customHeight="1" x14ac:dyDescent="0.25">
      <c r="A1" s="6" t="s">
        <v>207</v>
      </c>
      <c r="B1" s="40"/>
      <c r="C1" s="40"/>
      <c r="D1" s="40"/>
    </row>
    <row r="2" spans="1:4" ht="23.25" customHeight="1" x14ac:dyDescent="0.25">
      <c r="A2" s="2" t="s">
        <v>103</v>
      </c>
      <c r="B2" s="59" t="s">
        <v>208</v>
      </c>
      <c r="C2" s="53"/>
      <c r="D2" s="60"/>
    </row>
    <row r="3" spans="1:4" ht="23.25" customHeight="1" x14ac:dyDescent="0.25">
      <c r="A3" s="7" t="s">
        <v>209</v>
      </c>
      <c r="B3" s="59" t="s">
        <v>210</v>
      </c>
      <c r="C3" s="53"/>
      <c r="D3" s="60"/>
    </row>
    <row r="4" spans="1:4" ht="23.25" customHeight="1" x14ac:dyDescent="0.25">
      <c r="A4" s="7" t="s">
        <v>211</v>
      </c>
      <c r="B4" s="59" t="s">
        <v>212</v>
      </c>
      <c r="C4" s="53"/>
      <c r="D4" s="60"/>
    </row>
    <row r="5" spans="1:4" ht="23.25" customHeight="1" x14ac:dyDescent="0.25">
      <c r="A5" s="8" t="s">
        <v>213</v>
      </c>
      <c r="B5" s="59" t="s">
        <v>214</v>
      </c>
      <c r="C5" s="53"/>
      <c r="D5" s="60"/>
    </row>
    <row r="6" spans="1:4" ht="23.25" customHeight="1" x14ac:dyDescent="0.25">
      <c r="A6" s="40"/>
      <c r="B6" s="40"/>
      <c r="C6" s="40"/>
      <c r="D6" s="40"/>
    </row>
    <row r="7" spans="1:4" ht="23.25" customHeight="1" x14ac:dyDescent="0.25">
      <c r="A7" s="47" t="s">
        <v>215</v>
      </c>
      <c r="B7" s="58"/>
      <c r="C7" s="58"/>
      <c r="D7" s="58"/>
    </row>
    <row r="8" spans="1:4" ht="23.25" customHeight="1" x14ac:dyDescent="0.25">
      <c r="A8" s="42" t="s">
        <v>103</v>
      </c>
      <c r="B8" s="42" t="s">
        <v>216</v>
      </c>
      <c r="C8" s="42" t="s">
        <v>217</v>
      </c>
      <c r="D8" s="42" t="s">
        <v>213</v>
      </c>
    </row>
    <row r="9" spans="1:4" ht="23.25" customHeight="1" x14ac:dyDescent="0.25">
      <c r="A9" s="4">
        <v>1</v>
      </c>
      <c r="B9" s="22">
        <v>133</v>
      </c>
      <c r="C9" s="4">
        <v>116</v>
      </c>
      <c r="D9" s="30">
        <v>5000</v>
      </c>
    </row>
    <row r="10" spans="1:4" ht="23.25" customHeight="1" x14ac:dyDescent="0.25">
      <c r="A10" s="4">
        <v>2</v>
      </c>
      <c r="B10" s="22">
        <v>142</v>
      </c>
      <c r="C10" s="4">
        <v>115</v>
      </c>
      <c r="D10" s="30">
        <v>5500</v>
      </c>
    </row>
    <row r="11" spans="1:4" ht="23.25" customHeight="1" x14ac:dyDescent="0.25">
      <c r="A11" s="4">
        <v>3</v>
      </c>
      <c r="B11" s="22">
        <v>156</v>
      </c>
      <c r="C11" s="4">
        <v>110</v>
      </c>
      <c r="D11" s="30">
        <v>6000</v>
      </c>
    </row>
    <row r="12" spans="1:4" ht="23.25" customHeight="1" x14ac:dyDescent="0.25">
      <c r="A12" s="4">
        <v>4</v>
      </c>
      <c r="B12" s="22">
        <v>166</v>
      </c>
      <c r="C12" s="4">
        <v>94</v>
      </c>
      <c r="D12" s="30">
        <v>6500</v>
      </c>
    </row>
    <row r="13" spans="1:4" ht="23.25" customHeight="1" x14ac:dyDescent="0.25">
      <c r="A13" s="4">
        <v>5</v>
      </c>
      <c r="B13" s="22">
        <v>184</v>
      </c>
      <c r="C13" s="4">
        <v>60</v>
      </c>
      <c r="D13" s="30">
        <v>7000</v>
      </c>
    </row>
    <row r="14" spans="1:4" ht="23.25" customHeight="1" x14ac:dyDescent="0.25">
      <c r="A14" s="4">
        <v>6</v>
      </c>
      <c r="B14" s="22">
        <v>203</v>
      </c>
      <c r="C14" s="4">
        <v>0</v>
      </c>
      <c r="D14" s="30">
        <v>7500</v>
      </c>
    </row>
  </sheetData>
  <mergeCells count="5">
    <mergeCell ref="A7:D7"/>
    <mergeCell ref="B5:D5"/>
    <mergeCell ref="B2:D2"/>
    <mergeCell ref="B3:D3"/>
    <mergeCell ref="B4:D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B17" sqref="B17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78" width="9.140625" style="44" customWidth="1"/>
    <col min="79" max="16384" width="9.140625" style="44"/>
  </cols>
  <sheetData>
    <row r="1" spans="1:9" ht="23.25" customHeight="1" x14ac:dyDescent="0.25">
      <c r="A1" s="6" t="s">
        <v>218</v>
      </c>
      <c r="B1" s="40"/>
      <c r="C1" s="40"/>
      <c r="D1" s="40"/>
      <c r="E1" s="40"/>
      <c r="F1" s="40"/>
      <c r="G1" s="40"/>
    </row>
    <row r="2" spans="1:9" ht="23.25" customHeight="1" x14ac:dyDescent="0.25">
      <c r="A2" s="2" t="s">
        <v>103</v>
      </c>
      <c r="B2" s="49" t="s">
        <v>208</v>
      </c>
      <c r="C2" s="50"/>
      <c r="D2" s="50"/>
      <c r="E2" s="51"/>
      <c r="G2" s="41"/>
      <c r="H2" s="46"/>
      <c r="I2" s="61"/>
    </row>
    <row r="3" spans="1:9" ht="23.25" customHeight="1" x14ac:dyDescent="0.25">
      <c r="A3" s="14" t="s">
        <v>29</v>
      </c>
      <c r="B3" s="49" t="s">
        <v>219</v>
      </c>
      <c r="C3" s="50"/>
      <c r="D3" s="50"/>
      <c r="E3" s="51"/>
      <c r="G3" s="41"/>
      <c r="H3" s="46"/>
      <c r="I3" s="61"/>
    </row>
    <row r="4" spans="1:9" ht="23.25" customHeight="1" x14ac:dyDescent="0.25">
      <c r="A4" s="14" t="s">
        <v>37</v>
      </c>
      <c r="B4" s="49" t="s">
        <v>220</v>
      </c>
      <c r="C4" s="50"/>
      <c r="D4" s="50"/>
      <c r="E4" s="51"/>
      <c r="G4" s="41"/>
      <c r="H4" s="46"/>
      <c r="I4" s="61"/>
    </row>
    <row r="5" spans="1:9" ht="23.25" customHeight="1" x14ac:dyDescent="0.25">
      <c r="A5" s="14" t="s">
        <v>44</v>
      </c>
      <c r="B5" s="49" t="s">
        <v>221</v>
      </c>
      <c r="C5" s="50"/>
      <c r="D5" s="50"/>
      <c r="E5" s="51"/>
      <c r="F5" s="40"/>
      <c r="G5" s="40"/>
    </row>
    <row r="6" spans="1:9" ht="23.25" customHeight="1" x14ac:dyDescent="0.25">
      <c r="A6" s="14" t="s">
        <v>56</v>
      </c>
      <c r="B6" s="49" t="s">
        <v>222</v>
      </c>
      <c r="C6" s="50"/>
      <c r="D6" s="50"/>
      <c r="E6" s="51"/>
      <c r="F6" s="40"/>
      <c r="G6" s="40"/>
    </row>
    <row r="7" spans="1:9" ht="23.25" customHeight="1" x14ac:dyDescent="0.25">
      <c r="A7" s="27" t="s">
        <v>59</v>
      </c>
      <c r="B7" s="49" t="s">
        <v>223</v>
      </c>
      <c r="C7" s="50"/>
      <c r="D7" s="50"/>
      <c r="E7" s="51"/>
      <c r="F7" s="40"/>
      <c r="G7" s="40"/>
    </row>
    <row r="8" spans="1:9" ht="23.25" customHeight="1" x14ac:dyDescent="0.25">
      <c r="A8" s="27" t="s">
        <v>62</v>
      </c>
      <c r="B8" s="49" t="s">
        <v>224</v>
      </c>
      <c r="C8" s="50"/>
      <c r="D8" s="50"/>
      <c r="E8" s="51"/>
      <c r="F8" s="40"/>
      <c r="G8" s="40"/>
    </row>
    <row r="9" spans="1:9" ht="23.25" customHeight="1" x14ac:dyDescent="0.25">
      <c r="A9" s="27" t="s">
        <v>65</v>
      </c>
      <c r="B9" s="49" t="s">
        <v>225</v>
      </c>
      <c r="C9" s="50"/>
      <c r="D9" s="50"/>
      <c r="E9" s="51"/>
      <c r="F9" s="40"/>
      <c r="G9" s="40"/>
    </row>
    <row r="10" spans="1:9" ht="23.25" customHeight="1" x14ac:dyDescent="0.25">
      <c r="A10" s="27" t="s">
        <v>68</v>
      </c>
      <c r="B10" s="49" t="s">
        <v>226</v>
      </c>
      <c r="C10" s="50"/>
      <c r="D10" s="50"/>
      <c r="E10" s="51"/>
      <c r="F10" s="40"/>
      <c r="G10" s="40"/>
    </row>
    <row r="11" spans="1:9" ht="23.25" customHeight="1" x14ac:dyDescent="0.25">
      <c r="A11" s="40"/>
      <c r="B11" s="40"/>
      <c r="C11" s="40"/>
      <c r="D11" s="40"/>
      <c r="E11" s="40"/>
      <c r="F11" s="40"/>
      <c r="G11" s="40"/>
    </row>
    <row r="12" spans="1:9" ht="23.25" customHeight="1" x14ac:dyDescent="0.25">
      <c r="A12" s="47" t="s">
        <v>227</v>
      </c>
      <c r="B12" s="61"/>
      <c r="C12" s="61"/>
      <c r="D12" s="61"/>
      <c r="E12" s="61"/>
      <c r="F12" s="61"/>
      <c r="G12" s="61"/>
      <c r="H12" s="61"/>
      <c r="I12" s="61"/>
    </row>
    <row r="13" spans="1:9" ht="23.25" customHeight="1" x14ac:dyDescent="0.25">
      <c r="A13" s="42" t="s">
        <v>103</v>
      </c>
      <c r="B13" s="42" t="s">
        <v>29</v>
      </c>
      <c r="C13" s="42" t="s">
        <v>37</v>
      </c>
      <c r="D13" s="42" t="s">
        <v>44</v>
      </c>
      <c r="E13" s="42" t="s">
        <v>56</v>
      </c>
      <c r="F13" s="42" t="s">
        <v>59</v>
      </c>
      <c r="G13" s="42" t="s">
        <v>62</v>
      </c>
      <c r="H13" s="42" t="s">
        <v>65</v>
      </c>
      <c r="I13" s="42" t="s">
        <v>68</v>
      </c>
    </row>
    <row r="14" spans="1:9" ht="23.25" customHeight="1" x14ac:dyDescent="0.25">
      <c r="A14" s="4">
        <v>1</v>
      </c>
      <c r="B14" s="4">
        <v>165</v>
      </c>
      <c r="C14" s="4">
        <v>0</v>
      </c>
      <c r="D14" s="4">
        <v>110</v>
      </c>
      <c r="E14" s="4">
        <v>51</v>
      </c>
      <c r="F14" s="4">
        <v>50</v>
      </c>
      <c r="G14" s="4">
        <v>60</v>
      </c>
      <c r="H14" s="4">
        <v>101</v>
      </c>
      <c r="I14" s="4">
        <v>101</v>
      </c>
    </row>
    <row r="15" spans="1:9" ht="23.25" customHeight="1" x14ac:dyDescent="0.25">
      <c r="A15" s="4">
        <v>2</v>
      </c>
      <c r="B15" s="4">
        <v>160</v>
      </c>
      <c r="C15" s="4">
        <v>0</v>
      </c>
      <c r="D15" s="4">
        <v>105</v>
      </c>
      <c r="E15" s="4">
        <v>45</v>
      </c>
      <c r="F15" s="4">
        <v>50</v>
      </c>
      <c r="G15" s="4">
        <v>60</v>
      </c>
      <c r="H15" s="4">
        <v>101</v>
      </c>
      <c r="I15" s="4">
        <v>101</v>
      </c>
    </row>
    <row r="16" spans="1:9" ht="23.25" customHeight="1" x14ac:dyDescent="0.25">
      <c r="A16" s="4">
        <v>3</v>
      </c>
      <c r="B16" s="4">
        <v>160</v>
      </c>
      <c r="C16" s="4">
        <v>0</v>
      </c>
      <c r="D16" s="4">
        <v>105</v>
      </c>
      <c r="E16" s="4">
        <v>40</v>
      </c>
      <c r="F16" s="4">
        <v>50</v>
      </c>
      <c r="G16" s="4">
        <v>60</v>
      </c>
      <c r="H16" s="4">
        <v>101</v>
      </c>
      <c r="I16" s="4">
        <v>101</v>
      </c>
    </row>
    <row r="17" spans="1:9" ht="23.25" customHeight="1" x14ac:dyDescent="0.25">
      <c r="A17" s="4">
        <v>4</v>
      </c>
      <c r="B17" s="4">
        <v>160</v>
      </c>
      <c r="C17" s="4">
        <v>0</v>
      </c>
      <c r="D17" s="4">
        <v>105</v>
      </c>
      <c r="E17" s="4">
        <v>40</v>
      </c>
      <c r="F17" s="4">
        <v>50</v>
      </c>
      <c r="G17" s="4">
        <v>60</v>
      </c>
      <c r="H17" s="4">
        <v>101</v>
      </c>
      <c r="I17" s="4">
        <v>101</v>
      </c>
    </row>
    <row r="18" spans="1:9" ht="23.25" customHeight="1" x14ac:dyDescent="0.25">
      <c r="A18" s="4">
        <v>5</v>
      </c>
      <c r="B18" s="4">
        <v>160</v>
      </c>
      <c r="C18" s="4">
        <v>0</v>
      </c>
      <c r="D18" s="4">
        <v>105</v>
      </c>
      <c r="E18" s="4">
        <v>40</v>
      </c>
      <c r="F18" s="4">
        <v>50</v>
      </c>
      <c r="G18" s="4">
        <v>60</v>
      </c>
      <c r="H18" s="4">
        <v>101</v>
      </c>
      <c r="I18" s="4">
        <v>101</v>
      </c>
    </row>
    <row r="19" spans="1:9" ht="23.25" customHeight="1" x14ac:dyDescent="0.25">
      <c r="A19" s="4">
        <v>6</v>
      </c>
      <c r="B19" s="4">
        <v>160</v>
      </c>
      <c r="C19" s="4">
        <v>0</v>
      </c>
      <c r="D19" s="4">
        <v>105</v>
      </c>
      <c r="E19" s="4">
        <v>40</v>
      </c>
      <c r="F19" s="4">
        <v>50</v>
      </c>
      <c r="G19" s="4">
        <v>60</v>
      </c>
      <c r="H19" s="4">
        <v>101</v>
      </c>
      <c r="I19" s="4">
        <v>101</v>
      </c>
    </row>
  </sheetData>
  <mergeCells count="13">
    <mergeCell ref="A12:I12"/>
    <mergeCell ref="B10:E10"/>
    <mergeCell ref="B9:E9"/>
    <mergeCell ref="B8:E8"/>
    <mergeCell ref="B7:E7"/>
    <mergeCell ref="H4:I4"/>
    <mergeCell ref="H3:I3"/>
    <mergeCell ref="H2:I2"/>
    <mergeCell ref="B6:E6"/>
    <mergeCell ref="B5:E5"/>
    <mergeCell ref="B4:E4"/>
    <mergeCell ref="B3:E3"/>
    <mergeCell ref="B2:E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F16"/>
  <sheetViews>
    <sheetView showGridLines="0" topLeftCell="A7" zoomScale="80" zoomScaleNormal="80" zoomScaleSheetLayoutView="50" workbookViewId="0">
      <selection activeCell="F22" sqref="F22"/>
    </sheetView>
  </sheetViews>
  <sheetFormatPr defaultRowHeight="15" x14ac:dyDescent="0.25"/>
  <cols>
    <col min="1" max="3" width="21.5703125" style="44" customWidth="1"/>
    <col min="4" max="4" width="25.42578125" style="44" customWidth="1"/>
    <col min="5" max="6" width="21.5703125" style="44" customWidth="1"/>
    <col min="7" max="40" width="9.140625" style="44" customWidth="1"/>
    <col min="41" max="16384" width="9.140625" style="44"/>
  </cols>
  <sheetData>
    <row r="1" spans="1:6" ht="23.25" customHeight="1" x14ac:dyDescent="0.25">
      <c r="A1" s="6" t="s">
        <v>228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59" t="s">
        <v>208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229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2" t="s">
        <v>230</v>
      </c>
      <c r="C4" s="53"/>
      <c r="D4" s="54"/>
      <c r="E4" s="40"/>
      <c r="F4" s="41"/>
    </row>
    <row r="5" spans="1:6" ht="23.25" customHeight="1" x14ac:dyDescent="0.25">
      <c r="A5" s="33" t="s">
        <v>65</v>
      </c>
      <c r="B5" s="62" t="s">
        <v>231</v>
      </c>
      <c r="C5" s="53"/>
      <c r="D5" s="54"/>
      <c r="E5" s="40"/>
      <c r="F5" s="40"/>
    </row>
    <row r="6" spans="1:6" ht="23.25" customHeight="1" x14ac:dyDescent="0.25">
      <c r="A6" s="33" t="s">
        <v>62</v>
      </c>
      <c r="B6" s="62" t="s">
        <v>232</v>
      </c>
      <c r="C6" s="53"/>
      <c r="D6" s="54"/>
      <c r="E6" s="40"/>
      <c r="F6" s="40"/>
    </row>
    <row r="7" spans="1:6" ht="23.25" customHeight="1" x14ac:dyDescent="0.25">
      <c r="A7" s="33" t="s">
        <v>68</v>
      </c>
      <c r="B7" s="62" t="s">
        <v>233</v>
      </c>
      <c r="C7" s="53"/>
      <c r="D7" s="54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234</v>
      </c>
      <c r="B9" s="61"/>
      <c r="C9" s="61"/>
      <c r="D9" s="61"/>
      <c r="E9" s="61"/>
      <c r="F9" s="61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62</v>
      </c>
      <c r="E10" s="42" t="s">
        <v>65</v>
      </c>
      <c r="F10" s="42" t="s">
        <v>68</v>
      </c>
    </row>
    <row r="11" spans="1:6" ht="23.25" customHeight="1" x14ac:dyDescent="0.25">
      <c r="A11" s="4">
        <v>1</v>
      </c>
      <c r="B11" s="12">
        <v>0.15</v>
      </c>
      <c r="C11" s="12">
        <v>0.15</v>
      </c>
      <c r="D11" s="12">
        <v>0.25</v>
      </c>
      <c r="E11" s="12">
        <v>0.3</v>
      </c>
      <c r="F11" s="12">
        <v>0.3</v>
      </c>
    </row>
    <row r="12" spans="1:6" ht="23.25" customHeight="1" x14ac:dyDescent="0.25">
      <c r="A12" s="4">
        <v>2</v>
      </c>
      <c r="B12" s="12">
        <v>0.15</v>
      </c>
      <c r="C12" s="12">
        <v>0.15</v>
      </c>
      <c r="D12" s="12">
        <v>0.25</v>
      </c>
      <c r="E12" s="12">
        <v>0.3</v>
      </c>
      <c r="F12" s="12">
        <v>0.3</v>
      </c>
    </row>
    <row r="13" spans="1:6" ht="23.25" customHeight="1" x14ac:dyDescent="0.25">
      <c r="A13" s="4">
        <v>3</v>
      </c>
      <c r="B13" s="12">
        <v>0.15</v>
      </c>
      <c r="C13" s="12">
        <v>0.15</v>
      </c>
      <c r="D13" s="12">
        <v>0.25</v>
      </c>
      <c r="E13" s="12">
        <v>0.3</v>
      </c>
      <c r="F13" s="12">
        <v>0.3</v>
      </c>
    </row>
    <row r="14" spans="1:6" ht="23.25" customHeight="1" x14ac:dyDescent="0.25">
      <c r="A14" s="4">
        <v>4</v>
      </c>
      <c r="B14" s="12">
        <v>0.15</v>
      </c>
      <c r="C14" s="12">
        <v>0.15</v>
      </c>
      <c r="D14" s="12">
        <v>0.25</v>
      </c>
      <c r="E14" s="12">
        <v>0.3</v>
      </c>
      <c r="F14" s="12">
        <v>0.3</v>
      </c>
    </row>
    <row r="15" spans="1:6" ht="23.25" customHeight="1" x14ac:dyDescent="0.25">
      <c r="A15" s="4">
        <v>5</v>
      </c>
      <c r="B15" s="12">
        <v>0.15</v>
      </c>
      <c r="C15" s="12">
        <v>0.15</v>
      </c>
      <c r="D15" s="12">
        <v>0.25</v>
      </c>
      <c r="E15" s="12">
        <v>0.3</v>
      </c>
      <c r="F15" s="12">
        <v>0.3</v>
      </c>
    </row>
    <row r="16" spans="1:6" ht="23.25" customHeight="1" x14ac:dyDescent="0.25">
      <c r="A16" s="4">
        <v>6</v>
      </c>
      <c r="B16" s="12">
        <v>0.15</v>
      </c>
      <c r="C16" s="12">
        <v>0.15</v>
      </c>
      <c r="D16" s="12">
        <v>0.25</v>
      </c>
      <c r="E16" s="12">
        <v>0.3</v>
      </c>
      <c r="F16" s="12">
        <v>0.3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6"/>
  <sheetViews>
    <sheetView showGridLines="0" topLeftCell="A4" zoomScale="80" zoomScaleNormal="80" zoomScaleSheetLayoutView="50" workbookViewId="0">
      <selection activeCell="F14" sqref="F14"/>
    </sheetView>
  </sheetViews>
  <sheetFormatPr defaultRowHeight="15" x14ac:dyDescent="0.25"/>
  <cols>
    <col min="1" max="6" width="25.7109375" style="44" customWidth="1"/>
    <col min="7" max="40" width="9.140625" style="44" customWidth="1"/>
    <col min="41" max="16384" width="9.140625" style="44"/>
  </cols>
  <sheetData>
    <row r="1" spans="1:6" ht="23.25" customHeight="1" x14ac:dyDescent="0.25">
      <c r="A1" s="6" t="s">
        <v>235</v>
      </c>
      <c r="B1" s="40"/>
      <c r="C1" s="40"/>
      <c r="D1" s="40"/>
      <c r="E1" s="40"/>
      <c r="F1" s="40"/>
    </row>
    <row r="2" spans="1:6" ht="23.25" customHeight="1" x14ac:dyDescent="0.25">
      <c r="A2" s="2" t="s">
        <v>103</v>
      </c>
      <c r="B2" s="59" t="s">
        <v>208</v>
      </c>
      <c r="C2" s="53"/>
      <c r="D2" s="60"/>
      <c r="E2" s="40"/>
      <c r="F2" s="41"/>
    </row>
    <row r="3" spans="1:6" ht="23.25" customHeight="1" x14ac:dyDescent="0.25">
      <c r="A3" s="33" t="s">
        <v>56</v>
      </c>
      <c r="B3" s="62" t="s">
        <v>236</v>
      </c>
      <c r="C3" s="53"/>
      <c r="D3" s="54"/>
      <c r="E3" s="40"/>
      <c r="F3" s="41"/>
    </row>
    <row r="4" spans="1:6" ht="23.25" customHeight="1" x14ac:dyDescent="0.25">
      <c r="A4" s="33" t="s">
        <v>59</v>
      </c>
      <c r="B4" s="63" t="s">
        <v>237</v>
      </c>
      <c r="C4" s="64"/>
      <c r="D4" s="65"/>
      <c r="E4" s="40"/>
      <c r="F4" s="41"/>
    </row>
    <row r="5" spans="1:6" ht="23.25" customHeight="1" x14ac:dyDescent="0.25">
      <c r="A5" s="33" t="s">
        <v>65</v>
      </c>
      <c r="B5" s="49" t="s">
        <v>238</v>
      </c>
      <c r="C5" s="50"/>
      <c r="D5" s="51"/>
      <c r="E5" s="40"/>
      <c r="F5" s="40"/>
    </row>
    <row r="6" spans="1:6" ht="23.25" customHeight="1" x14ac:dyDescent="0.25">
      <c r="A6" s="33" t="s">
        <v>62</v>
      </c>
      <c r="B6" s="49" t="s">
        <v>239</v>
      </c>
      <c r="C6" s="50"/>
      <c r="D6" s="51"/>
      <c r="E6" s="40"/>
      <c r="F6" s="40"/>
    </row>
    <row r="7" spans="1:6" ht="23.25" customHeight="1" x14ac:dyDescent="0.25">
      <c r="A7" s="33" t="s">
        <v>68</v>
      </c>
      <c r="B7" s="49" t="s">
        <v>240</v>
      </c>
      <c r="C7" s="50"/>
      <c r="D7" s="51"/>
      <c r="E7" s="40"/>
      <c r="F7" s="40"/>
    </row>
    <row r="8" spans="1:6" ht="23.25" customHeight="1" x14ac:dyDescent="0.25">
      <c r="A8" s="40"/>
      <c r="B8" s="40"/>
      <c r="C8" s="40"/>
      <c r="D8" s="40"/>
      <c r="E8" s="40"/>
      <c r="F8" s="40"/>
    </row>
    <row r="9" spans="1:6" ht="23.25" customHeight="1" x14ac:dyDescent="0.25">
      <c r="A9" s="47" t="s">
        <v>241</v>
      </c>
      <c r="B9" s="61"/>
      <c r="C9" s="61"/>
      <c r="D9" s="61"/>
      <c r="E9" s="61"/>
      <c r="F9" s="61"/>
    </row>
    <row r="10" spans="1:6" ht="23.25" customHeight="1" x14ac:dyDescent="0.25">
      <c r="A10" s="42" t="s">
        <v>103</v>
      </c>
      <c r="B10" s="42" t="s">
        <v>56</v>
      </c>
      <c r="C10" s="42" t="s">
        <v>59</v>
      </c>
      <c r="D10" s="42" t="s">
        <v>62</v>
      </c>
      <c r="E10" s="42" t="s">
        <v>65</v>
      </c>
      <c r="F10" s="42" t="s">
        <v>68</v>
      </c>
    </row>
    <row r="11" spans="1:6" ht="23.25" customHeight="1" x14ac:dyDescent="0.25">
      <c r="A11" s="4">
        <v>1</v>
      </c>
      <c r="B11" s="4">
        <v>51</v>
      </c>
      <c r="C11" s="4">
        <v>50</v>
      </c>
      <c r="D11" s="4">
        <v>60</v>
      </c>
      <c r="E11" s="4">
        <v>101</v>
      </c>
      <c r="F11" s="4">
        <v>101</v>
      </c>
    </row>
    <row r="12" spans="1:6" ht="23.25" customHeight="1" x14ac:dyDescent="0.25">
      <c r="A12" s="4">
        <v>2</v>
      </c>
      <c r="B12" s="4">
        <v>45</v>
      </c>
      <c r="C12" s="4">
        <v>50</v>
      </c>
      <c r="D12" s="4">
        <v>60</v>
      </c>
      <c r="E12" s="4">
        <v>101</v>
      </c>
      <c r="F12" s="4">
        <v>101</v>
      </c>
    </row>
    <row r="13" spans="1:6" ht="23.25" customHeight="1" x14ac:dyDescent="0.25">
      <c r="A13" s="4">
        <v>3</v>
      </c>
      <c r="B13" s="4">
        <v>40</v>
      </c>
      <c r="C13" s="4">
        <v>50</v>
      </c>
      <c r="D13" s="4">
        <v>60</v>
      </c>
      <c r="E13" s="4">
        <v>101</v>
      </c>
      <c r="F13" s="4">
        <v>101</v>
      </c>
    </row>
    <row r="14" spans="1:6" ht="23.25" customHeight="1" x14ac:dyDescent="0.25">
      <c r="A14" s="4">
        <v>4</v>
      </c>
      <c r="B14" s="4">
        <v>40</v>
      </c>
      <c r="C14" s="4">
        <v>50</v>
      </c>
      <c r="D14" s="4">
        <v>60</v>
      </c>
      <c r="E14" s="4">
        <v>101</v>
      </c>
      <c r="F14" s="4">
        <v>101</v>
      </c>
    </row>
    <row r="15" spans="1:6" ht="23.25" customHeight="1" x14ac:dyDescent="0.25">
      <c r="A15" s="4">
        <v>5</v>
      </c>
      <c r="B15" s="4">
        <v>40</v>
      </c>
      <c r="C15" s="4">
        <v>50</v>
      </c>
      <c r="D15" s="4">
        <v>60</v>
      </c>
      <c r="E15" s="4">
        <v>101</v>
      </c>
      <c r="F15" s="4">
        <v>101</v>
      </c>
    </row>
    <row r="16" spans="1:6" ht="23.25" customHeight="1" x14ac:dyDescent="0.25">
      <c r="A16" s="4">
        <v>6</v>
      </c>
      <c r="B16" s="4">
        <v>40</v>
      </c>
      <c r="C16" s="4">
        <v>50</v>
      </c>
      <c r="D16" s="4">
        <v>60</v>
      </c>
      <c r="E16" s="4">
        <v>101</v>
      </c>
      <c r="F16" s="4">
        <v>101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A18" zoomScale="80" zoomScaleNormal="80" zoomScaleSheetLayoutView="50" workbookViewId="0">
      <selection activeCell="O24" sqref="O24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7109375" style="44" customWidth="1"/>
    <col min="16" max="79" width="9.140625" style="44" customWidth="1"/>
    <col min="80" max="16384" width="9.140625" style="44"/>
  </cols>
  <sheetData>
    <row r="1" spans="1:10" ht="23.25" customHeight="1" x14ac:dyDescent="0.25">
      <c r="A1" s="6" t="s">
        <v>242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49" t="s">
        <v>208</v>
      </c>
      <c r="C2" s="50"/>
      <c r="D2" s="50"/>
      <c r="E2" s="51"/>
      <c r="G2" s="3"/>
      <c r="H2" s="46" t="s">
        <v>102</v>
      </c>
      <c r="I2" s="61"/>
      <c r="J2" s="61"/>
    </row>
    <row r="3" spans="1:10" ht="23.25" customHeight="1" x14ac:dyDescent="0.25">
      <c r="A3" s="14" t="s">
        <v>29</v>
      </c>
      <c r="B3" s="49" t="s">
        <v>243</v>
      </c>
      <c r="C3" s="50"/>
      <c r="D3" s="50"/>
      <c r="E3" s="51"/>
      <c r="G3" s="5"/>
      <c r="H3" s="46" t="s">
        <v>106</v>
      </c>
      <c r="I3" s="61"/>
      <c r="J3" s="61"/>
    </row>
    <row r="4" spans="1:10" ht="23.25" customHeight="1" x14ac:dyDescent="0.25">
      <c r="A4" s="14" t="s">
        <v>37</v>
      </c>
      <c r="B4" s="49" t="s">
        <v>244</v>
      </c>
      <c r="C4" s="50"/>
      <c r="D4" s="50"/>
      <c r="E4" s="51"/>
      <c r="G4" s="42"/>
      <c r="H4" s="46" t="s">
        <v>108</v>
      </c>
      <c r="I4" s="61"/>
      <c r="J4" s="61"/>
    </row>
    <row r="5" spans="1:10" ht="23.25" customHeight="1" x14ac:dyDescent="0.25">
      <c r="A5" s="14" t="s">
        <v>44</v>
      </c>
      <c r="B5" s="49" t="s">
        <v>245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246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247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248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249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250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251</v>
      </c>
      <c r="B11" s="49" t="s">
        <v>252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253</v>
      </c>
      <c r="B12" s="49" t="s">
        <v>254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255</v>
      </c>
      <c r="B13" s="49" t="s">
        <v>256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257</v>
      </c>
      <c r="B14" s="49" t="s">
        <v>258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259</v>
      </c>
      <c r="B15" s="49" t="s">
        <v>260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261</v>
      </c>
      <c r="B16" s="49" t="s">
        <v>262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264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141</v>
      </c>
      <c r="C22" s="30">
        <v>0</v>
      </c>
      <c r="D22" s="30">
        <v>220</v>
      </c>
      <c r="E22" s="30">
        <v>191</v>
      </c>
      <c r="F22" s="30">
        <v>301</v>
      </c>
      <c r="G22" s="30">
        <v>241</v>
      </c>
      <c r="H22" s="30">
        <v>313</v>
      </c>
      <c r="I22" s="30">
        <v>194</v>
      </c>
      <c r="J22" s="30">
        <v>236</v>
      </c>
      <c r="K22" s="30">
        <v>236</v>
      </c>
      <c r="L22" s="30">
        <v>373</v>
      </c>
      <c r="M22" s="30">
        <v>468</v>
      </c>
      <c r="N22" s="30">
        <v>380</v>
      </c>
      <c r="O22" s="30">
        <v>90</v>
      </c>
    </row>
    <row r="23" spans="1:15" ht="23.25" customHeight="1" x14ac:dyDescent="0.25">
      <c r="A23" s="4">
        <v>2</v>
      </c>
      <c r="B23" s="30">
        <v>141</v>
      </c>
      <c r="C23" s="30">
        <v>0</v>
      </c>
      <c r="D23" s="30">
        <v>220</v>
      </c>
      <c r="E23" s="30">
        <v>83</v>
      </c>
      <c r="F23" s="30">
        <v>301</v>
      </c>
      <c r="G23" s="30">
        <v>241</v>
      </c>
      <c r="H23" s="30">
        <v>313</v>
      </c>
      <c r="I23" s="30">
        <v>194</v>
      </c>
      <c r="J23" s="30">
        <v>236</v>
      </c>
      <c r="K23" s="30">
        <v>236</v>
      </c>
      <c r="L23" s="30">
        <v>373</v>
      </c>
      <c r="M23" s="30">
        <v>468</v>
      </c>
      <c r="N23" s="30">
        <v>380</v>
      </c>
      <c r="O23" s="30">
        <v>90</v>
      </c>
    </row>
    <row r="24" spans="1:15" ht="23.25" customHeight="1" x14ac:dyDescent="0.25">
      <c r="A24" s="4">
        <v>3</v>
      </c>
      <c r="B24" s="30">
        <v>141</v>
      </c>
      <c r="C24" s="30">
        <v>0</v>
      </c>
      <c r="D24" s="30">
        <v>220</v>
      </c>
      <c r="E24" s="30">
        <v>36</v>
      </c>
      <c r="F24" s="30">
        <v>301</v>
      </c>
      <c r="G24" s="30">
        <v>241</v>
      </c>
      <c r="H24" s="30">
        <v>313</v>
      </c>
      <c r="I24" s="30">
        <v>194</v>
      </c>
      <c r="J24" s="30">
        <v>236</v>
      </c>
      <c r="K24" s="30">
        <v>236</v>
      </c>
      <c r="L24" s="30">
        <v>373</v>
      </c>
      <c r="M24" s="30">
        <v>468</v>
      </c>
      <c r="N24" s="30">
        <v>380</v>
      </c>
      <c r="O24" s="30">
        <v>90</v>
      </c>
    </row>
    <row r="25" spans="1:15" ht="23.25" customHeight="1" x14ac:dyDescent="0.25">
      <c r="A25" s="4">
        <v>4</v>
      </c>
      <c r="B25" s="30">
        <v>141</v>
      </c>
      <c r="C25" s="30">
        <v>0</v>
      </c>
      <c r="D25" s="30">
        <v>220</v>
      </c>
      <c r="E25" s="30">
        <v>16</v>
      </c>
      <c r="F25" s="30">
        <v>301</v>
      </c>
      <c r="G25" s="30">
        <v>241</v>
      </c>
      <c r="H25" s="30">
        <v>313</v>
      </c>
      <c r="I25" s="30">
        <v>194</v>
      </c>
      <c r="J25" s="30">
        <v>236</v>
      </c>
      <c r="K25" s="30">
        <v>236</v>
      </c>
      <c r="L25" s="30">
        <v>373</v>
      </c>
      <c r="M25" s="30">
        <v>468</v>
      </c>
      <c r="N25" s="30">
        <v>380</v>
      </c>
      <c r="O25" s="30">
        <v>90</v>
      </c>
    </row>
    <row r="26" spans="1:15" ht="23.25" customHeight="1" x14ac:dyDescent="0.25">
      <c r="A26" s="4">
        <v>5</v>
      </c>
      <c r="B26" s="30">
        <v>141</v>
      </c>
      <c r="C26" s="30">
        <v>0</v>
      </c>
      <c r="D26" s="30">
        <v>220</v>
      </c>
      <c r="E26" s="30">
        <v>16</v>
      </c>
      <c r="F26" s="30">
        <v>301</v>
      </c>
      <c r="G26" s="30">
        <v>241</v>
      </c>
      <c r="H26" s="30">
        <v>313</v>
      </c>
      <c r="I26" s="30">
        <v>194</v>
      </c>
      <c r="J26" s="30">
        <v>236</v>
      </c>
      <c r="K26" s="30">
        <v>236</v>
      </c>
      <c r="L26" s="30">
        <v>373</v>
      </c>
      <c r="M26" s="30">
        <v>468</v>
      </c>
      <c r="N26" s="30">
        <v>380</v>
      </c>
      <c r="O26" s="30">
        <v>90</v>
      </c>
    </row>
    <row r="27" spans="1:15" ht="23.25" customHeight="1" x14ac:dyDescent="0.25">
      <c r="A27" s="4">
        <v>6</v>
      </c>
      <c r="B27" s="30">
        <v>141</v>
      </c>
      <c r="C27" s="30">
        <v>0</v>
      </c>
      <c r="D27" s="30">
        <v>220</v>
      </c>
      <c r="E27" s="30">
        <v>16</v>
      </c>
      <c r="F27" s="30">
        <v>301</v>
      </c>
      <c r="G27" s="30">
        <v>241</v>
      </c>
      <c r="H27" s="30">
        <v>313</v>
      </c>
      <c r="I27" s="30">
        <v>194</v>
      </c>
      <c r="J27" s="30">
        <v>236</v>
      </c>
      <c r="K27" s="30">
        <v>236</v>
      </c>
      <c r="L27" s="30">
        <v>373</v>
      </c>
      <c r="M27" s="30">
        <v>468</v>
      </c>
      <c r="N27" s="30">
        <v>380</v>
      </c>
      <c r="O27" s="30">
        <v>90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6" zoomScale="80" zoomScaleNormal="80" zoomScaleSheetLayoutView="50" workbookViewId="0">
      <selection activeCell="F30" sqref="F30"/>
    </sheetView>
  </sheetViews>
  <sheetFormatPr defaultRowHeight="15" x14ac:dyDescent="0.25"/>
  <cols>
    <col min="1" max="3" width="21.5703125" style="44" customWidth="1"/>
    <col min="4" max="4" width="28.28515625" style="44" customWidth="1"/>
    <col min="5" max="9" width="21.5703125" style="44" customWidth="1"/>
    <col min="10" max="15" width="21.28515625" style="44" customWidth="1"/>
    <col min="16" max="79" width="9.140625" style="44" customWidth="1"/>
    <col min="80" max="16384" width="9.140625" style="44"/>
  </cols>
  <sheetData>
    <row r="1" spans="1:10" ht="23.25" customHeight="1" x14ac:dyDescent="0.25">
      <c r="A1" s="6" t="s">
        <v>271</v>
      </c>
      <c r="B1" s="40"/>
      <c r="C1" s="40"/>
      <c r="D1" s="40"/>
      <c r="E1" s="40"/>
      <c r="F1" s="40"/>
      <c r="G1" s="40"/>
    </row>
    <row r="2" spans="1:10" ht="23.25" customHeight="1" x14ac:dyDescent="0.25">
      <c r="A2" s="2" t="s">
        <v>103</v>
      </c>
      <c r="B2" s="49" t="s">
        <v>208</v>
      </c>
      <c r="C2" s="50"/>
      <c r="D2" s="50"/>
      <c r="E2" s="51"/>
      <c r="G2" s="3"/>
      <c r="H2" s="46" t="s">
        <v>102</v>
      </c>
      <c r="I2" s="61"/>
      <c r="J2" s="61"/>
    </row>
    <row r="3" spans="1:10" ht="23.25" customHeight="1" x14ac:dyDescent="0.25">
      <c r="A3" s="14" t="s">
        <v>29</v>
      </c>
      <c r="B3" s="49" t="s">
        <v>272</v>
      </c>
      <c r="C3" s="50"/>
      <c r="D3" s="50"/>
      <c r="E3" s="51"/>
      <c r="G3" s="5"/>
      <c r="H3" s="46" t="s">
        <v>106</v>
      </c>
      <c r="I3" s="61"/>
      <c r="J3" s="61"/>
    </row>
    <row r="4" spans="1:10" ht="23.25" customHeight="1" x14ac:dyDescent="0.25">
      <c r="A4" s="14" t="s">
        <v>37</v>
      </c>
      <c r="B4" s="49" t="s">
        <v>273</v>
      </c>
      <c r="C4" s="50"/>
      <c r="D4" s="50"/>
      <c r="E4" s="51"/>
      <c r="G4" s="42"/>
      <c r="H4" s="46" t="s">
        <v>108</v>
      </c>
      <c r="I4" s="61"/>
      <c r="J4" s="61"/>
    </row>
    <row r="5" spans="1:10" ht="23.25" customHeight="1" x14ac:dyDescent="0.25">
      <c r="A5" s="14" t="s">
        <v>44</v>
      </c>
      <c r="B5" s="49" t="s">
        <v>274</v>
      </c>
      <c r="C5" s="50"/>
      <c r="D5" s="50"/>
      <c r="E5" s="51"/>
      <c r="F5" s="40"/>
      <c r="G5" s="40"/>
    </row>
    <row r="6" spans="1:10" ht="23.25" customHeight="1" x14ac:dyDescent="0.25">
      <c r="A6" s="14" t="s">
        <v>56</v>
      </c>
      <c r="B6" s="49" t="s">
        <v>275</v>
      </c>
      <c r="C6" s="50"/>
      <c r="D6" s="50"/>
      <c r="E6" s="51"/>
      <c r="F6" s="40"/>
      <c r="G6" s="40"/>
    </row>
    <row r="7" spans="1:10" ht="23.25" customHeight="1" x14ac:dyDescent="0.25">
      <c r="A7" s="27" t="s">
        <v>59</v>
      </c>
      <c r="B7" s="49" t="s">
        <v>276</v>
      </c>
      <c r="C7" s="50"/>
      <c r="D7" s="50"/>
      <c r="E7" s="51"/>
      <c r="F7" s="40"/>
      <c r="G7" s="40"/>
    </row>
    <row r="8" spans="1:10" ht="23.25" customHeight="1" x14ac:dyDescent="0.25">
      <c r="A8" s="27" t="s">
        <v>62</v>
      </c>
      <c r="B8" s="49" t="s">
        <v>277</v>
      </c>
      <c r="C8" s="50"/>
      <c r="D8" s="50"/>
      <c r="E8" s="51"/>
      <c r="F8" s="40"/>
      <c r="G8" s="40"/>
    </row>
    <row r="9" spans="1:10" ht="23.25" customHeight="1" x14ac:dyDescent="0.25">
      <c r="A9" s="27" t="s">
        <v>65</v>
      </c>
      <c r="B9" s="49" t="s">
        <v>278</v>
      </c>
      <c r="C9" s="50"/>
      <c r="D9" s="50"/>
      <c r="E9" s="51"/>
      <c r="F9" s="40"/>
      <c r="G9" s="40"/>
    </row>
    <row r="10" spans="1:10" ht="23.25" customHeight="1" x14ac:dyDescent="0.25">
      <c r="A10" s="27" t="s">
        <v>68</v>
      </c>
      <c r="B10" s="49" t="s">
        <v>279</v>
      </c>
      <c r="C10" s="50"/>
      <c r="D10" s="50"/>
      <c r="E10" s="51"/>
      <c r="F10" s="40"/>
      <c r="G10" s="40"/>
    </row>
    <row r="11" spans="1:10" ht="23.25" customHeight="1" x14ac:dyDescent="0.25">
      <c r="A11" s="33" t="s">
        <v>251</v>
      </c>
      <c r="B11" s="49" t="s">
        <v>280</v>
      </c>
      <c r="C11" s="50"/>
      <c r="D11" s="50"/>
      <c r="E11" s="51"/>
      <c r="F11" s="40"/>
      <c r="G11" s="40"/>
    </row>
    <row r="12" spans="1:10" ht="23.25" customHeight="1" x14ac:dyDescent="0.25">
      <c r="A12" s="33" t="s">
        <v>253</v>
      </c>
      <c r="B12" s="49" t="s">
        <v>281</v>
      </c>
      <c r="C12" s="50"/>
      <c r="D12" s="50"/>
      <c r="E12" s="51"/>
      <c r="F12" s="40"/>
      <c r="G12" s="40"/>
    </row>
    <row r="13" spans="1:10" ht="23.25" customHeight="1" x14ac:dyDescent="0.25">
      <c r="A13" s="33" t="s">
        <v>255</v>
      </c>
      <c r="B13" s="49" t="s">
        <v>282</v>
      </c>
      <c r="C13" s="50"/>
      <c r="D13" s="50"/>
      <c r="E13" s="51"/>
      <c r="F13" s="40"/>
      <c r="G13" s="40"/>
    </row>
    <row r="14" spans="1:10" ht="23.25" customHeight="1" x14ac:dyDescent="0.25">
      <c r="A14" s="33" t="s">
        <v>257</v>
      </c>
      <c r="B14" s="49" t="s">
        <v>283</v>
      </c>
      <c r="C14" s="50"/>
      <c r="D14" s="50"/>
      <c r="E14" s="51"/>
      <c r="F14" s="40"/>
      <c r="G14" s="40"/>
    </row>
    <row r="15" spans="1:10" ht="23.25" customHeight="1" x14ac:dyDescent="0.25">
      <c r="A15" s="33" t="s">
        <v>259</v>
      </c>
      <c r="B15" s="49" t="s">
        <v>284</v>
      </c>
      <c r="C15" s="50"/>
      <c r="D15" s="50"/>
      <c r="E15" s="51"/>
      <c r="F15" s="40"/>
      <c r="G15" s="40"/>
    </row>
    <row r="16" spans="1:10" ht="23.25" customHeight="1" x14ac:dyDescent="0.25">
      <c r="A16" s="33" t="s">
        <v>261</v>
      </c>
      <c r="B16" s="49" t="s">
        <v>285</v>
      </c>
      <c r="C16" s="50"/>
      <c r="D16" s="50"/>
      <c r="E16" s="51"/>
      <c r="F16" s="40"/>
      <c r="G16" s="40"/>
    </row>
    <row r="17" spans="1:15" ht="23.25" customHeight="1" x14ac:dyDescent="0.25">
      <c r="A17" s="40"/>
      <c r="B17" s="40"/>
      <c r="C17" s="40"/>
      <c r="D17" s="40"/>
      <c r="E17" s="40"/>
      <c r="F17" s="40"/>
      <c r="G17" s="40"/>
    </row>
    <row r="18" spans="1:15" ht="23.25" customHeight="1" x14ac:dyDescent="0.25">
      <c r="A18" s="31" t="s">
        <v>263</v>
      </c>
      <c r="B18" s="32">
        <v>0.2</v>
      </c>
      <c r="C18" s="40"/>
      <c r="D18" s="40"/>
      <c r="E18" s="40"/>
      <c r="F18" s="40"/>
      <c r="G18" s="40"/>
    </row>
    <row r="19" spans="1:15" ht="23.25" customHeight="1" x14ac:dyDescent="0.25">
      <c r="A19" s="40"/>
      <c r="B19" s="40"/>
      <c r="C19" s="40"/>
      <c r="D19" s="40"/>
      <c r="E19" s="40"/>
      <c r="F19" s="40"/>
      <c r="G19" s="40"/>
    </row>
    <row r="20" spans="1:15" ht="23.25" customHeight="1" x14ac:dyDescent="0.25">
      <c r="A20" s="47" t="s">
        <v>286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 ht="23.25" customHeight="1" x14ac:dyDescent="0.25">
      <c r="A21" s="42" t="s">
        <v>103</v>
      </c>
      <c r="B21" s="42" t="s">
        <v>29</v>
      </c>
      <c r="C21" s="42" t="s">
        <v>37</v>
      </c>
      <c r="D21" s="42" t="s">
        <v>44</v>
      </c>
      <c r="E21" s="42" t="s">
        <v>56</v>
      </c>
      <c r="F21" s="42" t="s">
        <v>59</v>
      </c>
      <c r="G21" s="42" t="s">
        <v>62</v>
      </c>
      <c r="H21" s="42" t="s">
        <v>65</v>
      </c>
      <c r="I21" s="42" t="s">
        <v>68</v>
      </c>
      <c r="J21" s="42" t="s">
        <v>265</v>
      </c>
      <c r="K21" s="42" t="s">
        <v>266</v>
      </c>
      <c r="L21" s="42" t="s">
        <v>267</v>
      </c>
      <c r="M21" s="42" t="s">
        <v>268</v>
      </c>
      <c r="N21" s="42" t="s">
        <v>269</v>
      </c>
      <c r="O21" s="42" t="s">
        <v>270</v>
      </c>
    </row>
    <row r="22" spans="1:15" ht="23.25" customHeight="1" x14ac:dyDescent="0.25">
      <c r="A22" s="4">
        <v>1</v>
      </c>
      <c r="B22" s="30">
        <v>46</v>
      </c>
      <c r="C22" s="30">
        <v>0</v>
      </c>
      <c r="D22" s="30">
        <v>11</v>
      </c>
      <c r="E22" s="30">
        <v>2</v>
      </c>
      <c r="F22" s="30">
        <v>6</v>
      </c>
      <c r="G22" s="30">
        <v>55</v>
      </c>
      <c r="H22" s="30">
        <v>16</v>
      </c>
      <c r="I22" s="30">
        <v>30</v>
      </c>
      <c r="J22" s="30">
        <v>86</v>
      </c>
      <c r="K22" s="30">
        <v>71</v>
      </c>
      <c r="L22" s="30">
        <v>21</v>
      </c>
      <c r="M22" s="30">
        <v>17</v>
      </c>
      <c r="N22" s="30">
        <v>14</v>
      </c>
      <c r="O22" s="30">
        <v>452</v>
      </c>
    </row>
    <row r="23" spans="1:15" ht="23.25" customHeight="1" x14ac:dyDescent="0.25">
      <c r="A23" s="4">
        <v>2</v>
      </c>
      <c r="B23" s="30">
        <v>46</v>
      </c>
      <c r="C23" s="30">
        <v>0</v>
      </c>
      <c r="D23" s="30">
        <v>11</v>
      </c>
      <c r="E23" s="30">
        <v>2</v>
      </c>
      <c r="F23" s="30">
        <v>6</v>
      </c>
      <c r="G23" s="30">
        <v>55</v>
      </c>
      <c r="H23" s="30">
        <v>16</v>
      </c>
      <c r="I23" s="30">
        <v>30</v>
      </c>
      <c r="J23" s="30">
        <v>86</v>
      </c>
      <c r="K23" s="30">
        <v>71</v>
      </c>
      <c r="L23" s="30">
        <v>21</v>
      </c>
      <c r="M23" s="30">
        <v>17</v>
      </c>
      <c r="N23" s="30">
        <v>14</v>
      </c>
      <c r="O23" s="30">
        <v>452</v>
      </c>
    </row>
    <row r="24" spans="1:15" ht="23.25" customHeight="1" x14ac:dyDescent="0.25">
      <c r="A24" s="4">
        <v>3</v>
      </c>
      <c r="B24" s="30">
        <v>46</v>
      </c>
      <c r="C24" s="30">
        <v>0</v>
      </c>
      <c r="D24" s="30">
        <v>11</v>
      </c>
      <c r="E24" s="30">
        <v>2</v>
      </c>
      <c r="F24" s="30">
        <v>6</v>
      </c>
      <c r="G24" s="30">
        <v>55</v>
      </c>
      <c r="H24" s="30">
        <v>16</v>
      </c>
      <c r="I24" s="30">
        <v>30</v>
      </c>
      <c r="J24" s="30">
        <v>86</v>
      </c>
      <c r="K24" s="30">
        <v>71</v>
      </c>
      <c r="L24" s="30">
        <v>21</v>
      </c>
      <c r="M24" s="30">
        <v>17</v>
      </c>
      <c r="N24" s="30">
        <v>14</v>
      </c>
      <c r="O24" s="30">
        <v>452</v>
      </c>
    </row>
    <row r="25" spans="1:15" ht="23.25" customHeight="1" x14ac:dyDescent="0.25">
      <c r="A25" s="4">
        <v>4</v>
      </c>
      <c r="B25" s="30">
        <v>46</v>
      </c>
      <c r="C25" s="30">
        <v>0</v>
      </c>
      <c r="D25" s="30">
        <v>11</v>
      </c>
      <c r="E25" s="30">
        <v>2</v>
      </c>
      <c r="F25" s="30">
        <v>6</v>
      </c>
      <c r="G25" s="30">
        <v>55</v>
      </c>
      <c r="H25" s="30">
        <v>16</v>
      </c>
      <c r="I25" s="30">
        <v>30</v>
      </c>
      <c r="J25" s="30">
        <v>86</v>
      </c>
      <c r="K25" s="30">
        <v>71</v>
      </c>
      <c r="L25" s="30">
        <v>21</v>
      </c>
      <c r="M25" s="30">
        <v>17</v>
      </c>
      <c r="N25" s="30">
        <v>14</v>
      </c>
      <c r="O25" s="30">
        <v>452</v>
      </c>
    </row>
    <row r="26" spans="1:15" ht="23.25" customHeight="1" x14ac:dyDescent="0.25">
      <c r="A26" s="4">
        <v>5</v>
      </c>
      <c r="B26" s="30">
        <v>46</v>
      </c>
      <c r="C26" s="30">
        <v>0</v>
      </c>
      <c r="D26" s="30">
        <v>11</v>
      </c>
      <c r="E26" s="30">
        <v>2</v>
      </c>
      <c r="F26" s="30">
        <v>6</v>
      </c>
      <c r="G26" s="30">
        <v>55</v>
      </c>
      <c r="H26" s="30">
        <v>16</v>
      </c>
      <c r="I26" s="30">
        <v>30</v>
      </c>
      <c r="J26" s="30">
        <v>86</v>
      </c>
      <c r="K26" s="30">
        <v>71</v>
      </c>
      <c r="L26" s="30">
        <v>21</v>
      </c>
      <c r="M26" s="30">
        <v>17</v>
      </c>
      <c r="N26" s="30">
        <v>14</v>
      </c>
      <c r="O26" s="30">
        <v>452</v>
      </c>
    </row>
    <row r="27" spans="1:15" ht="23.25" customHeight="1" x14ac:dyDescent="0.25">
      <c r="A27" s="4">
        <v>6</v>
      </c>
      <c r="B27" s="30">
        <v>46</v>
      </c>
      <c r="C27" s="30">
        <v>0</v>
      </c>
      <c r="D27" s="30">
        <v>11</v>
      </c>
      <c r="E27" s="30">
        <v>2</v>
      </c>
      <c r="F27" s="30">
        <v>6</v>
      </c>
      <c r="G27" s="30">
        <v>55</v>
      </c>
      <c r="H27" s="30">
        <v>16</v>
      </c>
      <c r="I27" s="30">
        <v>30</v>
      </c>
      <c r="J27" s="30">
        <v>86</v>
      </c>
      <c r="K27" s="30">
        <v>71</v>
      </c>
      <c r="L27" s="30">
        <v>21</v>
      </c>
      <c r="M27" s="30">
        <v>17</v>
      </c>
      <c r="N27" s="30">
        <v>14</v>
      </c>
      <c r="O27" s="30">
        <v>452</v>
      </c>
    </row>
  </sheetData>
  <mergeCells count="19">
    <mergeCell ref="B15:E15"/>
    <mergeCell ref="B16:E16"/>
    <mergeCell ref="A20:O20"/>
    <mergeCell ref="B10:E10"/>
    <mergeCell ref="B11:E11"/>
    <mergeCell ref="B12:E12"/>
    <mergeCell ref="B13:E13"/>
    <mergeCell ref="B14:E14"/>
    <mergeCell ref="B5:E5"/>
    <mergeCell ref="B6:E6"/>
    <mergeCell ref="B7:E7"/>
    <mergeCell ref="B8:E8"/>
    <mergeCell ref="B9:E9"/>
    <mergeCell ref="B2:E2"/>
    <mergeCell ref="H2:J2"/>
    <mergeCell ref="B3:E3"/>
    <mergeCell ref="H3:J3"/>
    <mergeCell ref="B4:E4"/>
    <mergeCell ref="H4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2022-07-11T13:17:50Z</dcterms:modified>
</cp:coreProperties>
</file>