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gitalDW/Desktop/UNIL/Informatique/Codes/mémoire/CSV_data/"/>
    </mc:Choice>
  </mc:AlternateContent>
  <xr:revisionPtr revIDLastSave="0" documentId="13_ncr:1_{19AA7F6D-3B44-F645-A10A-623B4001A5A6}" xr6:coauthVersionLast="47" xr6:coauthVersionMax="47" xr10:uidLastSave="{00000000-0000-0000-0000-000000000000}"/>
  <bookViews>
    <workbookView xWindow="0" yWindow="500" windowWidth="28800" windowHeight="15820" xr2:uid="{5C1E401C-6437-6A48-9014-D3005FAE793E}"/>
  </bookViews>
  <sheets>
    <sheet name="Feuil1" sheetId="1" r:id="rId1"/>
  </sheets>
  <definedNames>
    <definedName name="elevation_changes" localSheetId="0">Feuil1!$W$1:$AA$28</definedName>
    <definedName name="elevation_changes_2" localSheetId="0">Feuil1!$W$57:$AC$83</definedName>
    <definedName name="new_textures" localSheetId="0">Feuil1!$A$1:$C$28</definedName>
    <definedName name="new_things" localSheetId="0">Feuil1!$E$1:$G$28</definedName>
    <definedName name="texture_numbers" localSheetId="0">Feuil1!$BJ$1:$OI$28</definedName>
    <definedName name="things_numbers" localSheetId="0">Feuil1!$OJ$1:$SD$28</definedName>
    <definedName name="topography" localSheetId="0">Feuil1!$I$1:$U$28</definedName>
    <definedName name="topography_1" localSheetId="0">Feuil1!$AE$1:$AS$28</definedName>
    <definedName name="topography_2" localSheetId="0">Feuil1!$AT$1:$BI$28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1" l="1"/>
  <c r="A66" i="1"/>
  <c r="A57" i="1"/>
  <c r="AK44" i="1"/>
  <c r="AC85" i="1"/>
  <c r="AB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A92" i="1"/>
  <c r="AA86" i="1"/>
  <c r="AA87" i="1"/>
  <c r="AA88" i="1"/>
  <c r="AA89" i="1"/>
  <c r="AA90" i="1"/>
  <c r="AA91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85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86" i="1"/>
  <c r="Z85" i="1"/>
  <c r="Y110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86" i="1"/>
  <c r="Y85" i="1"/>
  <c r="AD27" i="1"/>
  <c r="AD26" i="1"/>
  <c r="AD25" i="1"/>
  <c r="AD23" i="1"/>
  <c r="AD22" i="1"/>
  <c r="AD21" i="1"/>
  <c r="AB10" i="1"/>
  <c r="AD19" i="1"/>
  <c r="AD18" i="1"/>
  <c r="AD17" i="1"/>
  <c r="AD15" i="1"/>
  <c r="AD14" i="1"/>
  <c r="AD12" i="1"/>
  <c r="AD11" i="1"/>
  <c r="AD9" i="1"/>
  <c r="AD8" i="1"/>
  <c r="AD6" i="1"/>
  <c r="AD5" i="1"/>
  <c r="AD3" i="1"/>
  <c r="AD2" i="1"/>
  <c r="AC3" i="1"/>
  <c r="AC4" i="1"/>
  <c r="AC5" i="1"/>
  <c r="AC6" i="1"/>
  <c r="AC7" i="1"/>
  <c r="AC8" i="1"/>
  <c r="AC10" i="1"/>
  <c r="AC11" i="1"/>
  <c r="AC12" i="1"/>
  <c r="AC13" i="1"/>
  <c r="AC14" i="1"/>
  <c r="AC15" i="1"/>
  <c r="AC16" i="1"/>
  <c r="AC17" i="1"/>
  <c r="AC19" i="1"/>
  <c r="AC20" i="1"/>
  <c r="AC21" i="1"/>
  <c r="AC22" i="1"/>
  <c r="AC23" i="1"/>
  <c r="AC24" i="1"/>
  <c r="AC25" i="1"/>
  <c r="AC26" i="1"/>
  <c r="AC28" i="1"/>
  <c r="AC2" i="1"/>
  <c r="AB3" i="1"/>
  <c r="AB4" i="1"/>
  <c r="AB5" i="1"/>
  <c r="AB6" i="1"/>
  <c r="AB7" i="1"/>
  <c r="AB8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8" i="1"/>
  <c r="AB2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57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28" i="1"/>
  <c r="D83" i="1" s="1"/>
  <c r="D27" i="1"/>
  <c r="D82" i="1" s="1"/>
  <c r="D26" i="1"/>
  <c r="D81" i="1" s="1"/>
  <c r="D25" i="1"/>
  <c r="D80" i="1" s="1"/>
  <c r="D24" i="1"/>
  <c r="D79" i="1" s="1"/>
  <c r="D23" i="1"/>
  <c r="D78" i="1" s="1"/>
  <c r="D22" i="1"/>
  <c r="D77" i="1" s="1"/>
  <c r="D21" i="1"/>
  <c r="D76" i="1" s="1"/>
  <c r="D20" i="1"/>
  <c r="D75" i="1" s="1"/>
  <c r="D19" i="1"/>
  <c r="D74" i="1" s="1"/>
  <c r="D18" i="1"/>
  <c r="D73" i="1" s="1"/>
  <c r="D17" i="1"/>
  <c r="D72" i="1" s="1"/>
  <c r="D16" i="1"/>
  <c r="D71" i="1" s="1"/>
  <c r="D15" i="1"/>
  <c r="D70" i="1" s="1"/>
  <c r="D14" i="1"/>
  <c r="D69" i="1" s="1"/>
  <c r="D13" i="1"/>
  <c r="D68" i="1" s="1"/>
  <c r="D12" i="1"/>
  <c r="D67" i="1" s="1"/>
  <c r="D11" i="1"/>
  <c r="D66" i="1" s="1"/>
  <c r="D10" i="1"/>
  <c r="D65" i="1" s="1"/>
  <c r="D9" i="1"/>
  <c r="D64" i="1" s="1"/>
  <c r="D8" i="1"/>
  <c r="D63" i="1" s="1"/>
  <c r="D7" i="1"/>
  <c r="D62" i="1" s="1"/>
  <c r="D6" i="1"/>
  <c r="D61" i="1" s="1"/>
  <c r="D5" i="1"/>
  <c r="D60" i="1" s="1"/>
  <c r="D4" i="1"/>
  <c r="D59" i="1" s="1"/>
  <c r="D3" i="1"/>
  <c r="D58" i="1" s="1"/>
  <c r="D2" i="1"/>
  <c r="D5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918F4-260B-F14C-ABB3-776392F3E71D}" name="elevation_changes" type="6" refreshedVersion="7" background="1" saveData="1">
    <textPr sourceFile="/Users/DigitalDW/Desktop/UNIL/Informatique/Codes/mémoire/CSV_data/elevation_changes.csv" decimal="," thousands="/" tab="0" comma="1">
      <textFields count="5">
        <textField type="text"/>
        <textField type="text"/>
        <textField/>
        <textField/>
        <textField/>
      </textFields>
    </textPr>
  </connection>
  <connection id="2" xr16:uid="{C2336010-91A7-0E47-BC6D-C9309246F2BC}" name="elevation_changes2" type="6" refreshedVersion="7" background="1" saveData="1">
    <textPr sourceFile="/Users/DigitalDW/Desktop/UNIL/Informatique/Codes/mémoire/CSV_data/elevation_changes.csv" decimal="," thousands="/" comma="1">
      <textFields count="7">
        <textField type="text"/>
        <textField/>
        <textField/>
        <textField/>
        <textField/>
        <textField/>
        <textField/>
      </textFields>
    </textPr>
  </connection>
  <connection id="3" xr16:uid="{11AAA782-8BF6-994A-B2C7-CAAC663CE760}" name="new_textures" type="6" refreshedVersion="7" background="1" saveData="1">
    <textPr sourceFile="/Users/DigitalDW/Desktop/UNIL/Informatique/Codes/mémoire/CSV_data/new_textures.csv" decimal="," thousands="/" comma="1">
      <textFields count="3">
        <textField type="text"/>
        <textField type="text"/>
        <textField/>
      </textFields>
    </textPr>
  </connection>
  <connection id="4" xr16:uid="{225247C0-C619-804E-A60D-478A4083F40F}" name="new_things" type="6" refreshedVersion="7" background="1" saveData="1">
    <textPr sourceFile="/Users/DigitalDW/Desktop/UNIL/Informatique/Codes/mémoire/CSV_data/new_things.csv" decimal="," thousands="/" comma="1">
      <textFields count="3">
        <textField type="text"/>
        <textField type="text"/>
        <textField/>
      </textFields>
    </textPr>
  </connection>
  <connection id="5" xr16:uid="{0FE73066-76FC-2D4B-BE16-982743A58527}" name="texture_numbers" type="6" refreshedVersion="7" background="1" saveData="1">
    <textPr sourceFile="/Users/DigitalDW/Desktop/UNIL/Informatique/Codes/mémoire/CSV_data/texture_numbers.csv" thousands=" " comma="1">
      <textFields count="3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618E9236-CA65-D34C-9F55-D38A1192C999}" name="things_numbers" type="6" refreshedVersion="7" background="1" saveData="1">
    <textPr sourceFile="/Users/DigitalDW/Desktop/UNIL/Informatique/Codes/mémoire/CSV_data/things_numbers.csv" thousands=" " tab="0" comma="1">
      <textFields count="9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6405BCAF-5255-7041-B35F-7B7856CA4860}" name="topography" type="6" refreshedVersion="7" background="1" saveData="1">
    <textPr sourceFile="/Users/DigitalDW/Desktop/UNIL/Informatique/Codes/mémoire/CSV_data/topography.csv" thousands=" 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CFF1CDE0-B240-404A-8682-CF58B2B4F6CB}" name="topography1" type="6" refreshedVersion="7" background="1" saveData="1">
    <textPr sourceFile="/Users/DigitalDW/Desktop/UNIL/Informatique/Codes/mémoire/CSV_data/topography.csv" thousands=" " tab="0" comma="1">
      <textFields count="15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03CB279F-5BB2-0A49-9971-444447B95AD9}" name="topography2" type="6" refreshedVersion="7" background="1" saveData="1">
    <textPr sourceFile="/Users/DigitalDW/Desktop/UNIL/Informatique/Codes/mémoire/CSV_data/topography.csv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<sst xmlns="http://schemas.openxmlformats.org/spreadsheetml/2006/main" count="979" uniqueCount="425">
  <si>
    <t>level_id</t>
  </si>
  <si>
    <t>name</t>
  </si>
  <si>
    <t>n_new_texture</t>
  </si>
  <si>
    <t>level_1</t>
  </si>
  <si>
    <t>E1M1</t>
  </si>
  <si>
    <t>level_2</t>
  </si>
  <si>
    <t>E1M2</t>
  </si>
  <si>
    <t>level_3</t>
  </si>
  <si>
    <t>E1M3</t>
  </si>
  <si>
    <t>level_4</t>
  </si>
  <si>
    <t>E1M4</t>
  </si>
  <si>
    <t>level_5</t>
  </si>
  <si>
    <t>E1M5</t>
  </si>
  <si>
    <t>level_6</t>
  </si>
  <si>
    <t>E1M6</t>
  </si>
  <si>
    <t>level_7</t>
  </si>
  <si>
    <t>E1M7</t>
  </si>
  <si>
    <t>level_8</t>
  </si>
  <si>
    <t>E1M8</t>
  </si>
  <si>
    <t>level_9</t>
  </si>
  <si>
    <t>E1M9</t>
  </si>
  <si>
    <t>level_10</t>
  </si>
  <si>
    <t>E2M1</t>
  </si>
  <si>
    <t>level_11</t>
  </si>
  <si>
    <t>E2M2</t>
  </si>
  <si>
    <t>level_12</t>
  </si>
  <si>
    <t>E2M3</t>
  </si>
  <si>
    <t>level_13</t>
  </si>
  <si>
    <t>E2M4</t>
  </si>
  <si>
    <t>level_14</t>
  </si>
  <si>
    <t>E2M5</t>
  </si>
  <si>
    <t>level_15</t>
  </si>
  <si>
    <t>E2M6</t>
  </si>
  <si>
    <t>level_16</t>
  </si>
  <si>
    <t>E2M7</t>
  </si>
  <si>
    <t>level_17</t>
  </si>
  <si>
    <t>E2M8</t>
  </si>
  <si>
    <t>level_18</t>
  </si>
  <si>
    <t>E2M9</t>
  </si>
  <si>
    <t>level_19</t>
  </si>
  <si>
    <t>E3M1</t>
  </si>
  <si>
    <t>level_20</t>
  </si>
  <si>
    <t>E3M2</t>
  </si>
  <si>
    <t>level_21</t>
  </si>
  <si>
    <t>E3M3</t>
  </si>
  <si>
    <t>level_22</t>
  </si>
  <si>
    <t>E3M4</t>
  </si>
  <si>
    <t>level_23</t>
  </si>
  <si>
    <t>E3M5</t>
  </si>
  <si>
    <t>level_24</t>
  </si>
  <si>
    <t>E3M6</t>
  </si>
  <si>
    <t>level_25</t>
  </si>
  <si>
    <t>E3M7</t>
  </si>
  <si>
    <t>level_26</t>
  </si>
  <si>
    <t>E3M8</t>
  </si>
  <si>
    <t>level_27</t>
  </si>
  <si>
    <t>E3M9</t>
  </si>
  <si>
    <t>n_new_thing</t>
  </si>
  <si>
    <t>mean_floor</t>
  </si>
  <si>
    <t>max_floor</t>
  </si>
  <si>
    <t>min_floor</t>
  </si>
  <si>
    <t>diff_min_max_floor</t>
  </si>
  <si>
    <t>mean_ceil</t>
  </si>
  <si>
    <t>max_ceil</t>
  </si>
  <si>
    <t>min_ceil</t>
  </si>
  <si>
    <t>diff_min_max_ceil</t>
  </si>
  <si>
    <t>mean_diff_floor_ceil</t>
  </si>
  <si>
    <t>max_diff_floor_ceil</t>
  </si>
  <si>
    <t>min_diff_floor_ceil</t>
  </si>
  <si>
    <t>end_height</t>
  </si>
  <si>
    <t>most_common_start_height</t>
  </si>
  <si>
    <t>mean_start_height</t>
  </si>
  <si>
    <t>stdr_dev_floor</t>
  </si>
  <si>
    <t>stdr_dev_ceil</t>
  </si>
  <si>
    <t>found_start</t>
  </si>
  <si>
    <t>found_exit</t>
  </si>
  <si>
    <t>median_floor</t>
  </si>
  <si>
    <t>cumul_tex</t>
  </si>
  <si>
    <t>cumul_thi</t>
  </si>
  <si>
    <t>AASTINKY</t>
  </si>
  <si>
    <t>ASHWALL</t>
  </si>
  <si>
    <t>BIGDOOR1</t>
  </si>
  <si>
    <t>BIGDOOR2</t>
  </si>
  <si>
    <t>BIGDOOR3</t>
  </si>
  <si>
    <t>BIGDOOR4</t>
  </si>
  <si>
    <t>BIGDOOR5</t>
  </si>
  <si>
    <t>BIGDOOR6</t>
  </si>
  <si>
    <t>BIGDOOR7</t>
  </si>
  <si>
    <t>BLODGR4</t>
  </si>
  <si>
    <t>BLODRIP1</t>
  </si>
  <si>
    <t>BLOOD3</t>
  </si>
  <si>
    <t>BRNBIGC</t>
  </si>
  <si>
    <t>BRNBIGL</t>
  </si>
  <si>
    <t>BRNBIGR</t>
  </si>
  <si>
    <t>BRNPOIS</t>
  </si>
  <si>
    <t>BRNPOIS2</t>
  </si>
  <si>
    <t>BRNSMAL1</t>
  </si>
  <si>
    <t>BRNSMAL2</t>
  </si>
  <si>
    <t>BRNSMALC</t>
  </si>
  <si>
    <t>BRNSMALL</t>
  </si>
  <si>
    <t>BRNSMALR</t>
  </si>
  <si>
    <t>BROVINE</t>
  </si>
  <si>
    <t>BROVINE2</t>
  </si>
  <si>
    <t>BROWN1</t>
  </si>
  <si>
    <t>BROWN144</t>
  </si>
  <si>
    <t>BROWN96</t>
  </si>
  <si>
    <t>BROWNGRN</t>
  </si>
  <si>
    <t>BROWNHUG</t>
  </si>
  <si>
    <t>BROWNPIP</t>
  </si>
  <si>
    <t>BROWNWEL</t>
  </si>
  <si>
    <t>CEIL1_1</t>
  </si>
  <si>
    <t>CEIL1_2</t>
  </si>
  <si>
    <t>CEIL1_3</t>
  </si>
  <si>
    <t>CEIL3_1</t>
  </si>
  <si>
    <t>CEIL3_2</t>
  </si>
  <si>
    <t>CEIL3_3</t>
  </si>
  <si>
    <t>CEIL3_4</t>
  </si>
  <si>
    <t>CEIL3_5</t>
  </si>
  <si>
    <t>CEIL3_6</t>
  </si>
  <si>
    <t>CEIL4_1</t>
  </si>
  <si>
    <t>CEIL4_2</t>
  </si>
  <si>
    <t>CEIL4_3</t>
  </si>
  <si>
    <t>CEIL5_1</t>
  </si>
  <si>
    <t>CEIL5_2</t>
  </si>
  <si>
    <t>CEMENT1</t>
  </si>
  <si>
    <t>CEMENT2</t>
  </si>
  <si>
    <t>CEMENT3</t>
  </si>
  <si>
    <t>CEMENT4</t>
  </si>
  <si>
    <t>CEMENT5</t>
  </si>
  <si>
    <t>CEMENT6</t>
  </si>
  <si>
    <t>CEMPOIS</t>
  </si>
  <si>
    <t>COMP01</t>
  </si>
  <si>
    <t>COMP2</t>
  </si>
  <si>
    <t>COMPBLUE</t>
  </si>
  <si>
    <t>COMPOHSO</t>
  </si>
  <si>
    <t>COMPSPAN</t>
  </si>
  <si>
    <t>COMPSTA1</t>
  </si>
  <si>
    <t>COMPSTA2</t>
  </si>
  <si>
    <t>COMPTALL</t>
  </si>
  <si>
    <t>COMPTILE</t>
  </si>
  <si>
    <t>COMPUTE1</t>
  </si>
  <si>
    <t>COMPUTE2</t>
  </si>
  <si>
    <t>COMPUTE3</t>
  </si>
  <si>
    <t>COMPWERD</t>
  </si>
  <si>
    <t>CONS1_1</t>
  </si>
  <si>
    <t>CONS1_5</t>
  </si>
  <si>
    <t>CONS1_7</t>
  </si>
  <si>
    <t>CRATE1</t>
  </si>
  <si>
    <t>CRATE2</t>
  </si>
  <si>
    <t>CRATELIT</t>
  </si>
  <si>
    <t>CRATINY</t>
  </si>
  <si>
    <t>CRATOP1</t>
  </si>
  <si>
    <t>CRATOP2</t>
  </si>
  <si>
    <t>CRATWIDE</t>
  </si>
  <si>
    <t>DEM1_1</t>
  </si>
  <si>
    <t>DEM1_2</t>
  </si>
  <si>
    <t>DEM1_3</t>
  </si>
  <si>
    <t>DEM1_4</t>
  </si>
  <si>
    <t>DEM1_5</t>
  </si>
  <si>
    <t>DEM1_6</t>
  </si>
  <si>
    <t>DOOR1</t>
  </si>
  <si>
    <t>DOOR3</t>
  </si>
  <si>
    <t>DOORBLU</t>
  </si>
  <si>
    <t>DOORBLU2</t>
  </si>
  <si>
    <t>DOORHI</t>
  </si>
  <si>
    <t>DOORRED</t>
  </si>
  <si>
    <t>DOORRED2</t>
  </si>
  <si>
    <t>DOORSTOP</t>
  </si>
  <si>
    <t>DOORTRAK</t>
  </si>
  <si>
    <t>DOORYEL</t>
  </si>
  <si>
    <t>DOORYEL2</t>
  </si>
  <si>
    <t>EXITDOOR</t>
  </si>
  <si>
    <t>EXITSIGN</t>
  </si>
  <si>
    <t>EXITSTON</t>
  </si>
  <si>
    <t>FIREBLU2</t>
  </si>
  <si>
    <t>FIRELAVA</t>
  </si>
  <si>
    <t>FIREMAG3</t>
  </si>
  <si>
    <t>FIREWALL</t>
  </si>
  <si>
    <t>FLAT1</t>
  </si>
  <si>
    <t>FLAT10</t>
  </si>
  <si>
    <t>FLAT14</t>
  </si>
  <si>
    <t>FLAT17</t>
  </si>
  <si>
    <t>FLAT18</t>
  </si>
  <si>
    <t>FLAT19</t>
  </si>
  <si>
    <t>FLAT1_1</t>
  </si>
  <si>
    <t>FLAT1_2</t>
  </si>
  <si>
    <t>FLAT1_3</t>
  </si>
  <si>
    <t>FLAT2</t>
  </si>
  <si>
    <t>FLAT20</t>
  </si>
  <si>
    <t>FLAT22</t>
  </si>
  <si>
    <t>FLAT23</t>
  </si>
  <si>
    <t>FLAT3</t>
  </si>
  <si>
    <t>FLAT4</t>
  </si>
  <si>
    <t>FLAT5</t>
  </si>
  <si>
    <t>FLAT5_1</t>
  </si>
  <si>
    <t>FLAT5_2</t>
  </si>
  <si>
    <t>FLAT5_3</t>
  </si>
  <si>
    <t>FLAT5_4</t>
  </si>
  <si>
    <t>FLAT5_5</t>
  </si>
  <si>
    <t>FLAT5_6</t>
  </si>
  <si>
    <t>FLAT5_7</t>
  </si>
  <si>
    <t>FLAT5_8</t>
  </si>
  <si>
    <t>FLAT8</t>
  </si>
  <si>
    <t>FLAT9</t>
  </si>
  <si>
    <t>FLOOR0_1</t>
  </si>
  <si>
    <t>FLOOR0_2</t>
  </si>
  <si>
    <t>FLOOR0_3</t>
  </si>
  <si>
    <t>FLOOR0_5</t>
  </si>
  <si>
    <t>FLOOR0_6</t>
  </si>
  <si>
    <t>FLOOR0_7</t>
  </si>
  <si>
    <t>FLOOR1_1</t>
  </si>
  <si>
    <t>FLOOR1_6</t>
  </si>
  <si>
    <t>FLOOR1_7</t>
  </si>
  <si>
    <t>FLOOR3_3</t>
  </si>
  <si>
    <t>FLOOR4_1</t>
  </si>
  <si>
    <t>FLOOR4_5</t>
  </si>
  <si>
    <t>FLOOR4_6</t>
  </si>
  <si>
    <t>FLOOR4_8</t>
  </si>
  <si>
    <t>FLOOR5_1</t>
  </si>
  <si>
    <t>FLOOR5_2</t>
  </si>
  <si>
    <t>FLOOR5_3</t>
  </si>
  <si>
    <t>FLOOR5_4</t>
  </si>
  <si>
    <t>FLOOR6_1</t>
  </si>
  <si>
    <t>FLOOR6_2</t>
  </si>
  <si>
    <t>FLOOR7_1</t>
  </si>
  <si>
    <t>FLOOR7_2</t>
  </si>
  <si>
    <t>FWATER4</t>
  </si>
  <si>
    <t>F_SKY1</t>
  </si>
  <si>
    <t>GATE1</t>
  </si>
  <si>
    <t>GATE2</t>
  </si>
  <si>
    <t>GATE3</t>
  </si>
  <si>
    <t>GATE4</t>
  </si>
  <si>
    <t>GRAY1</t>
  </si>
  <si>
    <t>GRAY2</t>
  </si>
  <si>
    <t>GRAY4</t>
  </si>
  <si>
    <t>GRAY5</t>
  </si>
  <si>
    <t>GRAY7</t>
  </si>
  <si>
    <t>GRAYBIG</t>
  </si>
  <si>
    <t>GRAYDANG</t>
  </si>
  <si>
    <t>GRAYPOIS</t>
  </si>
  <si>
    <t>GRAYTALL</t>
  </si>
  <si>
    <t>GRAYVINE</t>
  </si>
  <si>
    <t>GSTFONT1</t>
  </si>
  <si>
    <t>GSTFONT3</t>
  </si>
  <si>
    <t>GSTGARG</t>
  </si>
  <si>
    <t>GSTLION</t>
  </si>
  <si>
    <t>GSTONE1</t>
  </si>
  <si>
    <t>GSTONE2</t>
  </si>
  <si>
    <t>GSTSATYR</t>
  </si>
  <si>
    <t>GSTVINE1</t>
  </si>
  <si>
    <t>GSTVINE2</t>
  </si>
  <si>
    <t>ICKDOOR1</t>
  </si>
  <si>
    <t>ICKWALL1</t>
  </si>
  <si>
    <t>ICKWALL2</t>
  </si>
  <si>
    <t>ICKWALL3</t>
  </si>
  <si>
    <t>ICKWALL4</t>
  </si>
  <si>
    <t>ICKWALL5</t>
  </si>
  <si>
    <t>ICKWALL6</t>
  </si>
  <si>
    <t>ICKWALL7</t>
  </si>
  <si>
    <t>LAVA4</t>
  </si>
  <si>
    <t>LITE2</t>
  </si>
  <si>
    <t>LITE3</t>
  </si>
  <si>
    <t>LITE4</t>
  </si>
  <si>
    <t>LITE5</t>
  </si>
  <si>
    <t>LITE96</t>
  </si>
  <si>
    <t>LITEBLU1</t>
  </si>
  <si>
    <t>LITEBLU2</t>
  </si>
  <si>
    <t>LITEBLU3</t>
  </si>
  <si>
    <t>LITEBLU4</t>
  </si>
  <si>
    <t>LITEMET</t>
  </si>
  <si>
    <t>LITERED</t>
  </si>
  <si>
    <t>LITESTON</t>
  </si>
  <si>
    <t>MARBFAC2</t>
  </si>
  <si>
    <t>MARBFAC3</t>
  </si>
  <si>
    <t>MARBFACE</t>
  </si>
  <si>
    <t>MARBLE1</t>
  </si>
  <si>
    <t>MARBLE2</t>
  </si>
  <si>
    <t>MARBLE3</t>
  </si>
  <si>
    <t>MARBLOD1</t>
  </si>
  <si>
    <t>METAL</t>
  </si>
  <si>
    <t>METAL1</t>
  </si>
  <si>
    <t>MFLR8_1</t>
  </si>
  <si>
    <t>MFLR8_2</t>
  </si>
  <si>
    <t>MFLR8_3</t>
  </si>
  <si>
    <t>MFLR8_4</t>
  </si>
  <si>
    <t>MIDBRN1</t>
  </si>
  <si>
    <t>MIDGRATE</t>
  </si>
  <si>
    <t>MIDVINE1</t>
  </si>
  <si>
    <t>MIDVINE2</t>
  </si>
  <si>
    <t>NUKAGE3</t>
  </si>
  <si>
    <t>NUKE24</t>
  </si>
  <si>
    <t>NUKEDGE1</t>
  </si>
  <si>
    <t>NUKEPOIS</t>
  </si>
  <si>
    <t>NUKESLAD</t>
  </si>
  <si>
    <t>PIPE1</t>
  </si>
  <si>
    <t>PIPE2</t>
  </si>
  <si>
    <t>PIPE4</t>
  </si>
  <si>
    <t>PIPE6</t>
  </si>
  <si>
    <t>PLANET1</t>
  </si>
  <si>
    <t>PLAT1</t>
  </si>
  <si>
    <t>REDWALL</t>
  </si>
  <si>
    <t>REDWALL1</t>
  </si>
  <si>
    <t>ROCKRED3</t>
  </si>
  <si>
    <t>SFLR6_1</t>
  </si>
  <si>
    <t>SFLR6_4</t>
  </si>
  <si>
    <t>SFLR7_1</t>
  </si>
  <si>
    <t>SFLR7_4</t>
  </si>
  <si>
    <t>SHAWN1</t>
  </si>
  <si>
    <t>SHAWN2</t>
  </si>
  <si>
    <t>SHAWN3</t>
  </si>
  <si>
    <t>SKIN2</t>
  </si>
  <si>
    <t>SKINBORD</t>
  </si>
  <si>
    <t>SKINCUT</t>
  </si>
  <si>
    <t>SKINEDGE</t>
  </si>
  <si>
    <t>SKINFACE</t>
  </si>
  <si>
    <t>SKINLOW</t>
  </si>
  <si>
    <t>SKINMET1</t>
  </si>
  <si>
    <t>SKINMET2</t>
  </si>
  <si>
    <t>SKINSCAB</t>
  </si>
  <si>
    <t>SKINSYMB</t>
  </si>
  <si>
    <t>SKINTEK1</t>
  </si>
  <si>
    <t>SKINTEK2</t>
  </si>
  <si>
    <t>SKSNAKE1</t>
  </si>
  <si>
    <t>SKSNAKE2</t>
  </si>
  <si>
    <t>SKSPINE1</t>
  </si>
  <si>
    <t>SKSPINE2</t>
  </si>
  <si>
    <t>SKULWAL3</t>
  </si>
  <si>
    <t>SKULWALL</t>
  </si>
  <si>
    <t>SLADPOIS</t>
  </si>
  <si>
    <t>SLADRIP2</t>
  </si>
  <si>
    <t>SLADRIP3</t>
  </si>
  <si>
    <t>SLADSKUL</t>
  </si>
  <si>
    <t>SLADWALL</t>
  </si>
  <si>
    <t>SP_DUDE1</t>
  </si>
  <si>
    <t>SP_DUDE2</t>
  </si>
  <si>
    <t>SP_DUDE3</t>
  </si>
  <si>
    <t>SP_DUDE4</t>
  </si>
  <si>
    <t>SP_DUDE5</t>
  </si>
  <si>
    <t>SP_DUDE6</t>
  </si>
  <si>
    <t>SP_FACE1</t>
  </si>
  <si>
    <t>SP_HOT1</t>
  </si>
  <si>
    <t>SP_ROCK1</t>
  </si>
  <si>
    <t>SP_ROCK2</t>
  </si>
  <si>
    <t>STARBR2</t>
  </si>
  <si>
    <t>STARG1</t>
  </si>
  <si>
    <t>STARG2</t>
  </si>
  <si>
    <t>STARG3</t>
  </si>
  <si>
    <t>STARGR1</t>
  </si>
  <si>
    <t>STARGR2</t>
  </si>
  <si>
    <t>STARTAN1</t>
  </si>
  <si>
    <t>STARTAN2</t>
  </si>
  <si>
    <t>STARTAN3</t>
  </si>
  <si>
    <t>STEP1</t>
  </si>
  <si>
    <t>STEP2</t>
  </si>
  <si>
    <t>STEP3</t>
  </si>
  <si>
    <t>STEP4</t>
  </si>
  <si>
    <t>STEP5</t>
  </si>
  <si>
    <t>STEP6</t>
  </si>
  <si>
    <t>STEPLAD1</t>
  </si>
  <si>
    <t>STEPTOP</t>
  </si>
  <si>
    <t>STONE</t>
  </si>
  <si>
    <t>STONE2</t>
  </si>
  <si>
    <t>STONE3</t>
  </si>
  <si>
    <t>STONGARG</t>
  </si>
  <si>
    <t>STONPOIS</t>
  </si>
  <si>
    <t>SUPPORT2</t>
  </si>
  <si>
    <t>SUPPORT3</t>
  </si>
  <si>
    <t>SW1BLUE</t>
  </si>
  <si>
    <t>SW1BRCOM</t>
  </si>
  <si>
    <t>SW1BRN1</t>
  </si>
  <si>
    <t>SW1BRN2</t>
  </si>
  <si>
    <t>SW1BRNGN</t>
  </si>
  <si>
    <t>SW1CMT</t>
  </si>
  <si>
    <t>SW1COMM</t>
  </si>
  <si>
    <t>SW1COMP</t>
  </si>
  <si>
    <t>SW1DIRT</t>
  </si>
  <si>
    <t>SW1EXIT</t>
  </si>
  <si>
    <t>SW1GARG</t>
  </si>
  <si>
    <t>SW1GRAY</t>
  </si>
  <si>
    <t>SW1GRAY1</t>
  </si>
  <si>
    <t>SW1GSTON</t>
  </si>
  <si>
    <t>SW1HOT</t>
  </si>
  <si>
    <t>SW1LION</t>
  </si>
  <si>
    <t>SW1METAL</t>
  </si>
  <si>
    <t>SW1PIPE</t>
  </si>
  <si>
    <t>SW1SATYR</t>
  </si>
  <si>
    <t>SW1SKIN</t>
  </si>
  <si>
    <t>SW1SLAD</t>
  </si>
  <si>
    <t>SW1STON1</t>
  </si>
  <si>
    <t>SW1STON2</t>
  </si>
  <si>
    <t>SW1STONE</t>
  </si>
  <si>
    <t>SW1STRTN</t>
  </si>
  <si>
    <t>SW1VINE</t>
  </si>
  <si>
    <t>SW1WOOD</t>
  </si>
  <si>
    <t>SW2BLUE</t>
  </si>
  <si>
    <t>SW2BROWN</t>
  </si>
  <si>
    <t>SW2GARG</t>
  </si>
  <si>
    <t>SW2HOT</t>
  </si>
  <si>
    <t>SW2LION</t>
  </si>
  <si>
    <t>SW2SATYR</t>
  </si>
  <si>
    <t>TEKWALL1</t>
  </si>
  <si>
    <t>TEKWALL2</t>
  </si>
  <si>
    <t>TEKWALL3</t>
  </si>
  <si>
    <t>TEKWALL4</t>
  </si>
  <si>
    <t>TEKWALL5</t>
  </si>
  <si>
    <t>TLITE6_1</t>
  </si>
  <si>
    <t>TLITE6_4</t>
  </si>
  <si>
    <t>TLITE6_5</t>
  </si>
  <si>
    <t>TLITE6_6</t>
  </si>
  <si>
    <t>WOOD1</t>
  </si>
  <si>
    <t>WOOD3</t>
  </si>
  <si>
    <t>WOOD4</t>
  </si>
  <si>
    <t>WOOD5</t>
  </si>
  <si>
    <t>WOODGARG</t>
  </si>
  <si>
    <t>WOODSKUL</t>
  </si>
  <si>
    <t>Baron of Hell</t>
  </si>
  <si>
    <t>Cacodemon</t>
  </si>
  <si>
    <t>Cyberdemon</t>
  </si>
  <si>
    <t>Demon</t>
  </si>
  <si>
    <t>Zombieman</t>
  </si>
  <si>
    <t>Shotgun Guy</t>
  </si>
  <si>
    <t>Imp</t>
  </si>
  <si>
    <t>Lost Soul</t>
  </si>
  <si>
    <t>Specter</t>
  </si>
  <si>
    <t>Spider Mastermind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</si>
</sst>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des textures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Feuil1!$B$2:$B$28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Feuil1!$C$2:$C$28</c:f>
              <c:numCache>
                <c:formatCode>General</c:formatCode>
                <c:ptCount val="27"/>
                <c:pt idx="0">
                  <c:v>56</c:v>
                </c:pt>
                <c:pt idx="1">
                  <c:v>43</c:v>
                </c:pt>
                <c:pt idx="2">
                  <c:v>22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13</c:v>
                </c:pt>
                <c:pt idx="10">
                  <c:v>57</c:v>
                </c:pt>
                <c:pt idx="11">
                  <c:v>24</c:v>
                </c:pt>
                <c:pt idx="12">
                  <c:v>23</c:v>
                </c:pt>
                <c:pt idx="13">
                  <c:v>25</c:v>
                </c:pt>
                <c:pt idx="14">
                  <c:v>8</c:v>
                </c:pt>
                <c:pt idx="15">
                  <c:v>8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10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A-A642-9A3E-9D46ABA8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237631"/>
        <c:axId val="1726239279"/>
      </c:barChart>
      <c:catAx>
        <c:axId val="172623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239279"/>
        <c:crosses val="autoZero"/>
        <c:auto val="1"/>
        <c:lblAlgn val="ctr"/>
        <c:lblOffset val="100"/>
        <c:noMultiLvlLbl val="0"/>
      </c:catAx>
      <c:valAx>
        <c:axId val="17262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23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Feuil1!$AH$1</c:f>
              <c:strCache>
                <c:ptCount val="1"/>
                <c:pt idx="0">
                  <c:v>stdr_dev_floor</c:v>
                </c:pt>
              </c:strCache>
            </c:strRef>
          </c:tx>
          <c:spPr>
            <a:ln w="25400" cap="rnd">
              <a:solidFill>
                <a:schemeClr val="tx1">
                  <a:alpha val="67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Feuil1!$AF$2:$AF$28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Feuil1!$AH$2:$AH$28</c:f>
              <c:numCache>
                <c:formatCode>General</c:formatCode>
                <c:ptCount val="27"/>
                <c:pt idx="0">
                  <c:v>60.670632268295201</c:v>
                </c:pt>
                <c:pt idx="1">
                  <c:v>108.601701644127</c:v>
                </c:pt>
                <c:pt idx="2">
                  <c:v>75.971526003197297</c:v>
                </c:pt>
                <c:pt idx="3">
                  <c:v>69.160988101996793</c:v>
                </c:pt>
                <c:pt idx="4">
                  <c:v>89.761954467646405</c:v>
                </c:pt>
                <c:pt idx="5">
                  <c:v>45.696638650999198</c:v>
                </c:pt>
                <c:pt idx="6">
                  <c:v>50.338513600990296</c:v>
                </c:pt>
                <c:pt idx="7">
                  <c:v>82.673515429045594</c:v>
                </c:pt>
                <c:pt idx="8">
                  <c:v>74.2371174924439</c:v>
                </c:pt>
                <c:pt idx="9">
                  <c:v>51.3603231856222</c:v>
                </c:pt>
                <c:pt idx="10">
                  <c:v>31.006243812366801</c:v>
                </c:pt>
                <c:pt idx="11">
                  <c:v>19.5348246728758</c:v>
                </c:pt>
                <c:pt idx="12">
                  <c:v>147.03421852012499</c:v>
                </c:pt>
                <c:pt idx="13">
                  <c:v>42.807678918115897</c:v>
                </c:pt>
                <c:pt idx="14">
                  <c:v>27.1256652536735</c:v>
                </c:pt>
                <c:pt idx="15">
                  <c:v>49.0083393707258</c:v>
                </c:pt>
                <c:pt idx="16">
                  <c:v>19.8540628951122</c:v>
                </c:pt>
                <c:pt idx="17">
                  <c:v>13.7987112489885</c:v>
                </c:pt>
                <c:pt idx="18">
                  <c:v>31.311461584561499</c:v>
                </c:pt>
                <c:pt idx="19">
                  <c:v>47.416727225328898</c:v>
                </c:pt>
                <c:pt idx="20">
                  <c:v>66.313949743289697</c:v>
                </c:pt>
                <c:pt idx="21">
                  <c:v>31.098172160310899</c:v>
                </c:pt>
                <c:pt idx="22">
                  <c:v>45.978754767318499</c:v>
                </c:pt>
                <c:pt idx="23">
                  <c:v>59.565952153894003</c:v>
                </c:pt>
                <c:pt idx="24">
                  <c:v>39.526652021907402</c:v>
                </c:pt>
                <c:pt idx="25">
                  <c:v>27.310340006676501</c:v>
                </c:pt>
                <c:pt idx="26">
                  <c:v>46.130628802430103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8-6747-AA5F-2126E16B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99471"/>
        <c:axId val="583547423"/>
      </c:lineChart>
      <c:catAx>
        <c:axId val="5633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83547423"/>
        <c:crosses val="autoZero"/>
        <c:auto val="1"/>
        <c:lblAlgn val="ctr"/>
        <c:lblOffset val="100"/>
        <c:noMultiLvlLbl val="0"/>
      </c:catAx>
      <c:valAx>
        <c:axId val="5835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6339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Feuil1!$AH$1</c:f>
              <c:strCache>
                <c:ptCount val="1"/>
                <c:pt idx="0">
                  <c:v>stdr_dev_floor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Feuil1!$AF$2:$AF$28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Feuil1!$AH$2:$AH$28</c:f>
              <c:numCache>
                <c:formatCode>General</c:formatCode>
                <c:ptCount val="27"/>
                <c:pt idx="0">
                  <c:v>60.670632268295201</c:v>
                </c:pt>
                <c:pt idx="1">
                  <c:v>108.601701644127</c:v>
                </c:pt>
                <c:pt idx="2">
                  <c:v>75.971526003197297</c:v>
                </c:pt>
                <c:pt idx="3">
                  <c:v>69.160988101996793</c:v>
                </c:pt>
                <c:pt idx="4">
                  <c:v>89.761954467646405</c:v>
                </c:pt>
                <c:pt idx="5">
                  <c:v>45.696638650999198</c:v>
                </c:pt>
                <c:pt idx="6">
                  <c:v>50.338513600990296</c:v>
                </c:pt>
                <c:pt idx="7">
                  <c:v>82.673515429045594</c:v>
                </c:pt>
                <c:pt idx="8">
                  <c:v>74.2371174924439</c:v>
                </c:pt>
                <c:pt idx="9">
                  <c:v>51.3603231856222</c:v>
                </c:pt>
                <c:pt idx="10">
                  <c:v>31.006243812366801</c:v>
                </c:pt>
                <c:pt idx="11">
                  <c:v>19.5348246728758</c:v>
                </c:pt>
                <c:pt idx="12">
                  <c:v>147.03421852012499</c:v>
                </c:pt>
                <c:pt idx="13">
                  <c:v>42.807678918115897</c:v>
                </c:pt>
                <c:pt idx="14">
                  <c:v>27.1256652536735</c:v>
                </c:pt>
                <c:pt idx="15">
                  <c:v>49.0083393707258</c:v>
                </c:pt>
                <c:pt idx="16">
                  <c:v>19.8540628951122</c:v>
                </c:pt>
                <c:pt idx="17">
                  <c:v>13.7987112489885</c:v>
                </c:pt>
                <c:pt idx="18">
                  <c:v>31.311461584561499</c:v>
                </c:pt>
                <c:pt idx="19">
                  <c:v>47.416727225328898</c:v>
                </c:pt>
                <c:pt idx="20">
                  <c:v>66.313949743289697</c:v>
                </c:pt>
                <c:pt idx="21">
                  <c:v>31.098172160310899</c:v>
                </c:pt>
                <c:pt idx="22">
                  <c:v>45.978754767318499</c:v>
                </c:pt>
                <c:pt idx="23">
                  <c:v>59.565952153894003</c:v>
                </c:pt>
                <c:pt idx="24">
                  <c:v>39.526652021907402</c:v>
                </c:pt>
                <c:pt idx="25">
                  <c:v>27.310340006676501</c:v>
                </c:pt>
                <c:pt idx="26">
                  <c:v>46.130628802430103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D-8246-90F4-849EDE5F143D}"/>
            </c:ext>
          </c:extLst>
        </c:ser>
        <c:ser>
          <c:idx val="1"/>
          <c:order val="1"/>
          <c:tx>
            <c:strRef>
              <c:f>Feuil1!$AK$1</c:f>
              <c:strCache>
                <c:ptCount val="1"/>
                <c:pt idx="0">
                  <c:v>diff_min_max_floor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Feuil1!$AF$2:$AF$28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Feuil1!$AK$2:$AK$28</c:f>
              <c:numCache>
                <c:formatCode>General</c:formatCode>
                <c:ptCount val="27"/>
                <c:pt idx="0">
                  <c:v>272</c:v>
                </c:pt>
                <c:pt idx="1">
                  <c:v>504</c:v>
                </c:pt>
                <c:pt idx="2">
                  <c:v>400</c:v>
                </c:pt>
                <c:pt idx="3">
                  <c:v>392</c:v>
                </c:pt>
                <c:pt idx="4">
                  <c:v>328</c:v>
                </c:pt>
                <c:pt idx="5">
                  <c:v>272</c:v>
                </c:pt>
                <c:pt idx="6">
                  <c:v>296</c:v>
                </c:pt>
                <c:pt idx="7">
                  <c:v>344</c:v>
                </c:pt>
                <c:pt idx="8">
                  <c:v>376</c:v>
                </c:pt>
                <c:pt idx="9">
                  <c:v>216</c:v>
                </c:pt>
                <c:pt idx="10">
                  <c:v>208</c:v>
                </c:pt>
                <c:pt idx="11">
                  <c:v>136</c:v>
                </c:pt>
                <c:pt idx="12">
                  <c:v>704</c:v>
                </c:pt>
                <c:pt idx="13">
                  <c:v>280</c:v>
                </c:pt>
                <c:pt idx="14">
                  <c:v>104</c:v>
                </c:pt>
                <c:pt idx="15">
                  <c:v>336</c:v>
                </c:pt>
                <c:pt idx="16">
                  <c:v>72</c:v>
                </c:pt>
                <c:pt idx="17">
                  <c:v>64</c:v>
                </c:pt>
                <c:pt idx="18">
                  <c:v>232</c:v>
                </c:pt>
                <c:pt idx="19">
                  <c:v>256</c:v>
                </c:pt>
                <c:pt idx="20">
                  <c:v>392</c:v>
                </c:pt>
                <c:pt idx="21">
                  <c:v>176</c:v>
                </c:pt>
                <c:pt idx="22">
                  <c:v>296</c:v>
                </c:pt>
                <c:pt idx="23">
                  <c:v>328</c:v>
                </c:pt>
                <c:pt idx="24">
                  <c:v>352</c:v>
                </c:pt>
                <c:pt idx="25">
                  <c:v>64</c:v>
                </c:pt>
                <c:pt idx="26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D-8246-90F4-849EDE5F1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447775"/>
        <c:axId val="584965327"/>
      </c:lineChart>
      <c:catAx>
        <c:axId val="58444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965327"/>
        <c:crosses val="autoZero"/>
        <c:auto val="1"/>
        <c:lblAlgn val="ctr"/>
        <c:lblOffset val="100"/>
        <c:noMultiLvlLbl val="0"/>
      </c:catAx>
      <c:valAx>
        <c:axId val="5849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44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Feuil1!$AH$1</c:f>
              <c:strCache>
                <c:ptCount val="1"/>
                <c:pt idx="0">
                  <c:v>stdr_dev_floor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Feuil1!$AF$2:$AF$28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Feuil1!$AH$2:$AH$28</c:f>
              <c:numCache>
                <c:formatCode>General</c:formatCode>
                <c:ptCount val="27"/>
                <c:pt idx="0">
                  <c:v>60.670632268295201</c:v>
                </c:pt>
                <c:pt idx="1">
                  <c:v>108.601701644127</c:v>
                </c:pt>
                <c:pt idx="2">
                  <c:v>75.971526003197297</c:v>
                </c:pt>
                <c:pt idx="3">
                  <c:v>69.160988101996793</c:v>
                </c:pt>
                <c:pt idx="4">
                  <c:v>89.761954467646405</c:v>
                </c:pt>
                <c:pt idx="5">
                  <c:v>45.696638650999198</c:v>
                </c:pt>
                <c:pt idx="6">
                  <c:v>50.338513600990296</c:v>
                </c:pt>
                <c:pt idx="7">
                  <c:v>82.673515429045594</c:v>
                </c:pt>
                <c:pt idx="8">
                  <c:v>74.2371174924439</c:v>
                </c:pt>
                <c:pt idx="9">
                  <c:v>51.3603231856222</c:v>
                </c:pt>
                <c:pt idx="10">
                  <c:v>31.006243812366801</c:v>
                </c:pt>
                <c:pt idx="11">
                  <c:v>19.5348246728758</c:v>
                </c:pt>
                <c:pt idx="12">
                  <c:v>147.03421852012499</c:v>
                </c:pt>
                <c:pt idx="13">
                  <c:v>42.807678918115897</c:v>
                </c:pt>
                <c:pt idx="14">
                  <c:v>27.1256652536735</c:v>
                </c:pt>
                <c:pt idx="15">
                  <c:v>49.0083393707258</c:v>
                </c:pt>
                <c:pt idx="16">
                  <c:v>19.8540628951122</c:v>
                </c:pt>
                <c:pt idx="17">
                  <c:v>13.7987112489885</c:v>
                </c:pt>
                <c:pt idx="18">
                  <c:v>31.311461584561499</c:v>
                </c:pt>
                <c:pt idx="19">
                  <c:v>47.416727225328898</c:v>
                </c:pt>
                <c:pt idx="20">
                  <c:v>66.313949743289697</c:v>
                </c:pt>
                <c:pt idx="21">
                  <c:v>31.098172160310899</c:v>
                </c:pt>
                <c:pt idx="22">
                  <c:v>45.978754767318499</c:v>
                </c:pt>
                <c:pt idx="23">
                  <c:v>59.565952153894003</c:v>
                </c:pt>
                <c:pt idx="24">
                  <c:v>39.526652021907402</c:v>
                </c:pt>
                <c:pt idx="25">
                  <c:v>27.310340006676501</c:v>
                </c:pt>
                <c:pt idx="26">
                  <c:v>46.130628802430103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5-5343-8C51-DC2D1385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633007"/>
        <c:axId val="646901471"/>
      </c:barChart>
      <c:catAx>
        <c:axId val="6466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46901471"/>
        <c:crosses val="autoZero"/>
        <c:auto val="1"/>
        <c:lblAlgn val="ctr"/>
        <c:lblOffset val="100"/>
        <c:noMultiLvlLbl val="0"/>
      </c:catAx>
      <c:valAx>
        <c:axId val="6469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4663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Feuil1!$X$85:$X$111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Feuil1!$AB$85:$AB$111</c:f>
              <c:numCache>
                <c:formatCode>General</c:formatCode>
                <c:ptCount val="27"/>
                <c:pt idx="0">
                  <c:v>-24</c:v>
                </c:pt>
                <c:pt idx="1">
                  <c:v>-256</c:v>
                </c:pt>
                <c:pt idx="2">
                  <c:v>80</c:v>
                </c:pt>
                <c:pt idx="3">
                  <c:v>192</c:v>
                </c:pt>
                <c:pt idx="4">
                  <c:v>-8</c:v>
                </c:pt>
                <c:pt idx="5">
                  <c:v>-72</c:v>
                </c:pt>
                <c:pt idx="6">
                  <c:v>56</c:v>
                </c:pt>
                <c:pt idx="7">
                  <c:v>-216</c:v>
                </c:pt>
                <c:pt idx="8">
                  <c:v>-112</c:v>
                </c:pt>
                <c:pt idx="9">
                  <c:v>-64</c:v>
                </c:pt>
                <c:pt idx="10">
                  <c:v>56</c:v>
                </c:pt>
                <c:pt idx="11">
                  <c:v>8</c:v>
                </c:pt>
                <c:pt idx="12">
                  <c:v>-216</c:v>
                </c:pt>
                <c:pt idx="13">
                  <c:v>112</c:v>
                </c:pt>
                <c:pt idx="14">
                  <c:v>-8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128</c:v>
                </c:pt>
                <c:pt idx="19">
                  <c:v>112</c:v>
                </c:pt>
                <c:pt idx="20">
                  <c:v>80</c:v>
                </c:pt>
                <c:pt idx="21">
                  <c:v>24</c:v>
                </c:pt>
                <c:pt idx="22">
                  <c:v>-32</c:v>
                </c:pt>
                <c:pt idx="23">
                  <c:v>-16</c:v>
                </c:pt>
                <c:pt idx="24">
                  <c:v>-8</c:v>
                </c:pt>
                <c:pt idx="25">
                  <c:v>-64</c:v>
                </c:pt>
                <c:pt idx="2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A-6944-B2B8-E76307ABB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26911"/>
        <c:axId val="678019935"/>
      </c:lineChart>
      <c:catAx>
        <c:axId val="67812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78019935"/>
        <c:crosses val="autoZero"/>
        <c:auto val="1"/>
        <c:lblAlgn val="ctr"/>
        <c:lblOffset val="100"/>
        <c:noMultiLvlLbl val="0"/>
      </c:catAx>
      <c:valAx>
        <c:axId val="6780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7812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méthodes : hauteur</a:t>
            </a:r>
            <a:r>
              <a:rPr lang="fr-FR" baseline="0"/>
              <a:t> de départ par niveau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OCCUR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Feuil1!$X$57:$X$83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Feuil1!$Z$57:$Z$83</c:f>
              <c:numCache>
                <c:formatCode>General</c:formatCode>
                <c:ptCount val="27"/>
                <c:pt idx="0">
                  <c:v>0</c:v>
                </c:pt>
                <c:pt idx="1">
                  <c:v>24</c:v>
                </c:pt>
                <c:pt idx="2">
                  <c:v>64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0</c:v>
                </c:pt>
                <c:pt idx="7">
                  <c:v>80</c:v>
                </c:pt>
                <c:pt idx="8">
                  <c:v>200</c:v>
                </c:pt>
                <c:pt idx="9">
                  <c:v>0</c:v>
                </c:pt>
                <c:pt idx="10">
                  <c:v>8</c:v>
                </c:pt>
                <c:pt idx="11">
                  <c:v>-8</c:v>
                </c:pt>
                <c:pt idx="12">
                  <c:v>168</c:v>
                </c:pt>
                <c:pt idx="13">
                  <c:v>-32</c:v>
                </c:pt>
                <c:pt idx="14">
                  <c:v>8</c:v>
                </c:pt>
                <c:pt idx="15">
                  <c:v>72</c:v>
                </c:pt>
                <c:pt idx="16">
                  <c:v>0</c:v>
                </c:pt>
                <c:pt idx="17">
                  <c:v>0</c:v>
                </c:pt>
                <c:pt idx="18">
                  <c:v>-128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</c:v>
                </c:pt>
                <c:pt idx="23">
                  <c:v>0</c:v>
                </c:pt>
                <c:pt idx="24">
                  <c:v>8</c:v>
                </c:pt>
                <c:pt idx="25">
                  <c:v>64</c:v>
                </c:pt>
                <c:pt idx="26">
                  <c:v>-136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2-C146-9ECD-69F2F791EE2F}"/>
            </c:ext>
          </c:extLst>
        </c:ser>
        <c:ser>
          <c:idx val="1"/>
          <c:order val="1"/>
          <c:tx>
            <c:v>MOYEN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Feuil1!$X$57:$X$83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Feuil1!$AA$57:$AA$83</c:f>
              <c:numCache>
                <c:formatCode>General</c:formatCode>
                <c:ptCount val="27"/>
                <c:pt idx="0">
                  <c:v>0</c:v>
                </c:pt>
                <c:pt idx="1">
                  <c:v>17</c:v>
                </c:pt>
                <c:pt idx="2">
                  <c:v>64</c:v>
                </c:pt>
                <c:pt idx="3">
                  <c:v>0</c:v>
                </c:pt>
                <c:pt idx="4">
                  <c:v>-6</c:v>
                </c:pt>
                <c:pt idx="5">
                  <c:v>48</c:v>
                </c:pt>
                <c:pt idx="6">
                  <c:v>0</c:v>
                </c:pt>
                <c:pt idx="7">
                  <c:v>80</c:v>
                </c:pt>
                <c:pt idx="8">
                  <c:v>200</c:v>
                </c:pt>
                <c:pt idx="9">
                  <c:v>5</c:v>
                </c:pt>
                <c:pt idx="10">
                  <c:v>8</c:v>
                </c:pt>
                <c:pt idx="11">
                  <c:v>-8</c:v>
                </c:pt>
                <c:pt idx="12">
                  <c:v>168</c:v>
                </c:pt>
                <c:pt idx="13">
                  <c:v>-32</c:v>
                </c:pt>
                <c:pt idx="14">
                  <c:v>8</c:v>
                </c:pt>
                <c:pt idx="15">
                  <c:v>72</c:v>
                </c:pt>
                <c:pt idx="16">
                  <c:v>0</c:v>
                </c:pt>
                <c:pt idx="17">
                  <c:v>0</c:v>
                </c:pt>
                <c:pt idx="18">
                  <c:v>-128</c:v>
                </c:pt>
                <c:pt idx="19">
                  <c:v>8</c:v>
                </c:pt>
                <c:pt idx="20">
                  <c:v>0</c:v>
                </c:pt>
                <c:pt idx="21">
                  <c:v>1</c:v>
                </c:pt>
                <c:pt idx="22">
                  <c:v>28</c:v>
                </c:pt>
                <c:pt idx="23">
                  <c:v>12</c:v>
                </c:pt>
                <c:pt idx="24">
                  <c:v>8</c:v>
                </c:pt>
                <c:pt idx="25">
                  <c:v>64</c:v>
                </c:pt>
                <c:pt idx="26">
                  <c:v>-136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2-C146-9ECD-69F2F791EE2F}"/>
            </c:ext>
          </c:extLst>
        </c:ser>
        <c:ser>
          <c:idx val="2"/>
          <c:order val="2"/>
          <c:tx>
            <c:v>CARTE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Feuil1!$X$57:$X$83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Feuil1!$AB$57:$AB$83</c:f>
              <c:numCache>
                <c:formatCode>General</c:formatCode>
                <c:ptCount val="27"/>
                <c:pt idx="0">
                  <c:v>0</c:v>
                </c:pt>
                <c:pt idx="1">
                  <c:v>24</c:v>
                </c:pt>
                <c:pt idx="2">
                  <c:v>64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0</c:v>
                </c:pt>
                <c:pt idx="7">
                  <c:v>80</c:v>
                </c:pt>
                <c:pt idx="8">
                  <c:v>200</c:v>
                </c:pt>
                <c:pt idx="9">
                  <c:v>0</c:v>
                </c:pt>
                <c:pt idx="10">
                  <c:v>8</c:v>
                </c:pt>
                <c:pt idx="11">
                  <c:v>-8</c:v>
                </c:pt>
                <c:pt idx="12">
                  <c:v>168</c:v>
                </c:pt>
                <c:pt idx="13">
                  <c:v>-32</c:v>
                </c:pt>
                <c:pt idx="14">
                  <c:v>8</c:v>
                </c:pt>
                <c:pt idx="15">
                  <c:v>72</c:v>
                </c:pt>
                <c:pt idx="16">
                  <c:v>0</c:v>
                </c:pt>
                <c:pt idx="17">
                  <c:v>0</c:v>
                </c:pt>
                <c:pt idx="18">
                  <c:v>-128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32</c:v>
                </c:pt>
                <c:pt idx="23">
                  <c:v>24</c:v>
                </c:pt>
                <c:pt idx="24">
                  <c:v>8</c:v>
                </c:pt>
                <c:pt idx="25">
                  <c:v>64</c:v>
                </c:pt>
                <c:pt idx="26">
                  <c:v>-136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2-C146-9ECD-69F2F791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697023"/>
        <c:axId val="695375359"/>
      </c:lineChart>
      <c:catAx>
        <c:axId val="69069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375359"/>
        <c:crosses val="autoZero"/>
        <c:auto val="1"/>
        <c:lblAlgn val="ctr"/>
        <c:lblOffset val="100"/>
        <c:noMultiLvlLbl val="0"/>
      </c:catAx>
      <c:valAx>
        <c:axId val="6953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069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méthodes : hauteur de fin</a:t>
            </a:r>
            <a:r>
              <a:rPr lang="fr-FR" baseline="0"/>
              <a:t> par niveau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Feuil1!$X$57:$X$83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Feuil1!$Y$57:$Y$83</c:f>
              <c:numCache>
                <c:formatCode>General</c:formatCode>
                <c:ptCount val="27"/>
                <c:pt idx="0">
                  <c:v>-24</c:v>
                </c:pt>
                <c:pt idx="1">
                  <c:v>-232</c:v>
                </c:pt>
                <c:pt idx="2">
                  <c:v>144</c:v>
                </c:pt>
                <c:pt idx="3">
                  <c:v>192</c:v>
                </c:pt>
                <c:pt idx="4">
                  <c:v>-8</c:v>
                </c:pt>
                <c:pt idx="5">
                  <c:v>-24</c:v>
                </c:pt>
                <c:pt idx="6">
                  <c:v>56</c:v>
                </c:pt>
                <c:pt idx="7">
                  <c:v>0</c:v>
                </c:pt>
                <c:pt idx="8">
                  <c:v>88</c:v>
                </c:pt>
                <c:pt idx="9">
                  <c:v>-64</c:v>
                </c:pt>
                <c:pt idx="10">
                  <c:v>64</c:v>
                </c:pt>
                <c:pt idx="11">
                  <c:v>0</c:v>
                </c:pt>
                <c:pt idx="12">
                  <c:v>-48</c:v>
                </c:pt>
                <c:pt idx="13">
                  <c:v>80</c:v>
                </c:pt>
                <c:pt idx="14">
                  <c:v>0</c:v>
                </c:pt>
                <c:pt idx="15">
                  <c:v>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160</c:v>
                </c:pt>
                <c:pt idx="20">
                  <c:v>80</c:v>
                </c:pt>
                <c:pt idx="21">
                  <c:v>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8-704E-AB07-C71CB8B0B524}"/>
            </c:ext>
          </c:extLst>
        </c:ser>
        <c:ser>
          <c:idx val="1"/>
          <c:order val="1"/>
          <c:tx>
            <c:v>MANU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Feuil1!$X$57:$X$83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Feuil1!$AC$57:$AC$83</c:f>
              <c:numCache>
                <c:formatCode>General</c:formatCode>
                <c:ptCount val="27"/>
                <c:pt idx="0">
                  <c:v>-24</c:v>
                </c:pt>
                <c:pt idx="1">
                  <c:v>-232</c:v>
                </c:pt>
                <c:pt idx="2">
                  <c:v>144</c:v>
                </c:pt>
                <c:pt idx="3">
                  <c:v>192</c:v>
                </c:pt>
                <c:pt idx="4">
                  <c:v>-8</c:v>
                </c:pt>
                <c:pt idx="5">
                  <c:v>-24</c:v>
                </c:pt>
                <c:pt idx="6">
                  <c:v>56</c:v>
                </c:pt>
                <c:pt idx="7">
                  <c:v>-136</c:v>
                </c:pt>
                <c:pt idx="8">
                  <c:v>88</c:v>
                </c:pt>
                <c:pt idx="9">
                  <c:v>-64</c:v>
                </c:pt>
                <c:pt idx="10">
                  <c:v>64</c:v>
                </c:pt>
                <c:pt idx="11">
                  <c:v>0</c:v>
                </c:pt>
                <c:pt idx="12">
                  <c:v>-48</c:v>
                </c:pt>
                <c:pt idx="13">
                  <c:v>80</c:v>
                </c:pt>
                <c:pt idx="14">
                  <c:v>0</c:v>
                </c:pt>
                <c:pt idx="15">
                  <c:v>72</c:v>
                </c:pt>
                <c:pt idx="16">
                  <c:v>24</c:v>
                </c:pt>
                <c:pt idx="17">
                  <c:v>0</c:v>
                </c:pt>
                <c:pt idx="18">
                  <c:v>0</c:v>
                </c:pt>
                <c:pt idx="19">
                  <c:v>112</c:v>
                </c:pt>
                <c:pt idx="20">
                  <c:v>80</c:v>
                </c:pt>
                <c:pt idx="21">
                  <c:v>24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8-704E-AB07-C71CB8B0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092895"/>
        <c:axId val="692520399"/>
      </c:lineChart>
      <c:catAx>
        <c:axId val="6950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2520399"/>
        <c:crosses val="autoZero"/>
        <c:auto val="1"/>
        <c:lblAlgn val="ctr"/>
        <c:lblOffset val="100"/>
        <c:noMultiLvlLbl val="0"/>
      </c:catAx>
      <c:valAx>
        <c:axId val="6925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50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Feuil1!$X$85:$X$111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Feuil1!$AB$85:$AB$111</c:f>
              <c:numCache>
                <c:formatCode>General</c:formatCode>
                <c:ptCount val="27"/>
                <c:pt idx="0">
                  <c:v>-24</c:v>
                </c:pt>
                <c:pt idx="1">
                  <c:v>-256</c:v>
                </c:pt>
                <c:pt idx="2">
                  <c:v>80</c:v>
                </c:pt>
                <c:pt idx="3">
                  <c:v>192</c:v>
                </c:pt>
                <c:pt idx="4">
                  <c:v>-8</c:v>
                </c:pt>
                <c:pt idx="5">
                  <c:v>-72</c:v>
                </c:pt>
                <c:pt idx="6">
                  <c:v>56</c:v>
                </c:pt>
                <c:pt idx="7">
                  <c:v>-216</c:v>
                </c:pt>
                <c:pt idx="8">
                  <c:v>-112</c:v>
                </c:pt>
                <c:pt idx="9">
                  <c:v>-64</c:v>
                </c:pt>
                <c:pt idx="10">
                  <c:v>56</c:v>
                </c:pt>
                <c:pt idx="11">
                  <c:v>8</c:v>
                </c:pt>
                <c:pt idx="12">
                  <c:v>-216</c:v>
                </c:pt>
                <c:pt idx="13">
                  <c:v>112</c:v>
                </c:pt>
                <c:pt idx="14">
                  <c:v>-8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128</c:v>
                </c:pt>
                <c:pt idx="19">
                  <c:v>112</c:v>
                </c:pt>
                <c:pt idx="20">
                  <c:v>80</c:v>
                </c:pt>
                <c:pt idx="21">
                  <c:v>24</c:v>
                </c:pt>
                <c:pt idx="22">
                  <c:v>-32</c:v>
                </c:pt>
                <c:pt idx="23">
                  <c:v>-16</c:v>
                </c:pt>
                <c:pt idx="24">
                  <c:v>-8</c:v>
                </c:pt>
                <c:pt idx="25">
                  <c:v>-64</c:v>
                </c:pt>
                <c:pt idx="26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9-D04F-A638-AC287F3FE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515951"/>
        <c:axId val="693861775"/>
      </c:barChart>
      <c:catAx>
        <c:axId val="64651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93861775"/>
        <c:crosses val="autoZero"/>
        <c:auto val="1"/>
        <c:lblAlgn val="ctr"/>
        <c:lblOffset val="100"/>
        <c:noMultiLvlLbl val="0"/>
      </c:catAx>
      <c:valAx>
        <c:axId val="6938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4651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entre</a:t>
            </a:r>
            <a:r>
              <a:rPr lang="fr-FR" baseline="0"/>
              <a:t> le relief et le dénivelé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Relief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Feuil1!$AF$2:$AF$28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Feuil1!$AH$2:$AH$28</c:f>
              <c:numCache>
                <c:formatCode>General</c:formatCode>
                <c:ptCount val="27"/>
                <c:pt idx="0">
                  <c:v>60.670632268295201</c:v>
                </c:pt>
                <c:pt idx="1">
                  <c:v>108.601701644127</c:v>
                </c:pt>
                <c:pt idx="2">
                  <c:v>75.971526003197297</c:v>
                </c:pt>
                <c:pt idx="3">
                  <c:v>69.160988101996793</c:v>
                </c:pt>
                <c:pt idx="4">
                  <c:v>89.761954467646405</c:v>
                </c:pt>
                <c:pt idx="5">
                  <c:v>45.696638650999198</c:v>
                </c:pt>
                <c:pt idx="6">
                  <c:v>50.338513600990296</c:v>
                </c:pt>
                <c:pt idx="7">
                  <c:v>82.673515429045594</c:v>
                </c:pt>
                <c:pt idx="8">
                  <c:v>74.2371174924439</c:v>
                </c:pt>
                <c:pt idx="9">
                  <c:v>51.3603231856222</c:v>
                </c:pt>
                <c:pt idx="10">
                  <c:v>31.006243812366801</c:v>
                </c:pt>
                <c:pt idx="11">
                  <c:v>19.5348246728758</c:v>
                </c:pt>
                <c:pt idx="12">
                  <c:v>147.03421852012499</c:v>
                </c:pt>
                <c:pt idx="13">
                  <c:v>42.807678918115897</c:v>
                </c:pt>
                <c:pt idx="14">
                  <c:v>27.1256652536735</c:v>
                </c:pt>
                <c:pt idx="15">
                  <c:v>49.0083393707258</c:v>
                </c:pt>
                <c:pt idx="16">
                  <c:v>19.8540628951122</c:v>
                </c:pt>
                <c:pt idx="17">
                  <c:v>13.7987112489885</c:v>
                </c:pt>
                <c:pt idx="18">
                  <c:v>31.311461584561499</c:v>
                </c:pt>
                <c:pt idx="19">
                  <c:v>47.416727225328898</c:v>
                </c:pt>
                <c:pt idx="20">
                  <c:v>66.313949743289697</c:v>
                </c:pt>
                <c:pt idx="21">
                  <c:v>31.098172160310899</c:v>
                </c:pt>
                <c:pt idx="22">
                  <c:v>45.978754767318499</c:v>
                </c:pt>
                <c:pt idx="23">
                  <c:v>59.565952153894003</c:v>
                </c:pt>
                <c:pt idx="24">
                  <c:v>39.526652021907402</c:v>
                </c:pt>
                <c:pt idx="25">
                  <c:v>27.310340006676501</c:v>
                </c:pt>
                <c:pt idx="26">
                  <c:v>46.130628802430103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F-0242-944D-8CC99B157BD0}"/>
            </c:ext>
          </c:extLst>
        </c:ser>
        <c:ser>
          <c:idx val="1"/>
          <c:order val="1"/>
          <c:tx>
            <c:v>Dénivelé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Feuil1!$AF$2:$AF$28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Feuil1!$AB$85:$AB$111</c:f>
              <c:numCache>
                <c:formatCode>General</c:formatCode>
                <c:ptCount val="27"/>
                <c:pt idx="0">
                  <c:v>-24</c:v>
                </c:pt>
                <c:pt idx="1">
                  <c:v>-256</c:v>
                </c:pt>
                <c:pt idx="2">
                  <c:v>80</c:v>
                </c:pt>
                <c:pt idx="3">
                  <c:v>192</c:v>
                </c:pt>
                <c:pt idx="4">
                  <c:v>-8</c:v>
                </c:pt>
                <c:pt idx="5">
                  <c:v>-72</c:v>
                </c:pt>
                <c:pt idx="6">
                  <c:v>56</c:v>
                </c:pt>
                <c:pt idx="7">
                  <c:v>-216</c:v>
                </c:pt>
                <c:pt idx="8">
                  <c:v>-112</c:v>
                </c:pt>
                <c:pt idx="9">
                  <c:v>-64</c:v>
                </c:pt>
                <c:pt idx="10">
                  <c:v>56</c:v>
                </c:pt>
                <c:pt idx="11">
                  <c:v>8</c:v>
                </c:pt>
                <c:pt idx="12">
                  <c:v>-216</c:v>
                </c:pt>
                <c:pt idx="13">
                  <c:v>112</c:v>
                </c:pt>
                <c:pt idx="14">
                  <c:v>-8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128</c:v>
                </c:pt>
                <c:pt idx="19">
                  <c:v>112</c:v>
                </c:pt>
                <c:pt idx="20">
                  <c:v>80</c:v>
                </c:pt>
                <c:pt idx="21">
                  <c:v>24</c:v>
                </c:pt>
                <c:pt idx="22">
                  <c:v>-32</c:v>
                </c:pt>
                <c:pt idx="23">
                  <c:v>-16</c:v>
                </c:pt>
                <c:pt idx="24">
                  <c:v>-8</c:v>
                </c:pt>
                <c:pt idx="25">
                  <c:v>-64</c:v>
                </c:pt>
                <c:pt idx="26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F-0242-944D-8CC99B15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304175"/>
        <c:axId val="713479407"/>
      </c:barChart>
      <c:catAx>
        <c:axId val="7133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79407"/>
        <c:crosses val="autoZero"/>
        <c:auto val="1"/>
        <c:lblAlgn val="ctr"/>
        <c:lblOffset val="100"/>
        <c:noMultiLvlLbl val="0"/>
      </c:catAx>
      <c:valAx>
        <c:axId val="7134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Relief</c:v>
          </c:tx>
          <c:spPr>
            <a:ln w="28575" cap="rnd">
              <a:solidFill>
                <a:schemeClr val="accent1">
                  <a:alpha val="67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Feuil1!$X$85:$X$111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Feuil1!$AH$2:$AH$28</c:f>
              <c:numCache>
                <c:formatCode>General</c:formatCode>
                <c:ptCount val="27"/>
                <c:pt idx="0">
                  <c:v>60.670632268295201</c:v>
                </c:pt>
                <c:pt idx="1">
                  <c:v>108.601701644127</c:v>
                </c:pt>
                <c:pt idx="2">
                  <c:v>75.971526003197297</c:v>
                </c:pt>
                <c:pt idx="3">
                  <c:v>69.160988101996793</c:v>
                </c:pt>
                <c:pt idx="4">
                  <c:v>89.761954467646405</c:v>
                </c:pt>
                <c:pt idx="5">
                  <c:v>45.696638650999198</c:v>
                </c:pt>
                <c:pt idx="6">
                  <c:v>50.338513600990296</c:v>
                </c:pt>
                <c:pt idx="7">
                  <c:v>82.673515429045594</c:v>
                </c:pt>
                <c:pt idx="8">
                  <c:v>74.2371174924439</c:v>
                </c:pt>
                <c:pt idx="9">
                  <c:v>51.3603231856222</c:v>
                </c:pt>
                <c:pt idx="10">
                  <c:v>31.006243812366801</c:v>
                </c:pt>
                <c:pt idx="11">
                  <c:v>19.5348246728758</c:v>
                </c:pt>
                <c:pt idx="12">
                  <c:v>147.03421852012499</c:v>
                </c:pt>
                <c:pt idx="13">
                  <c:v>42.807678918115897</c:v>
                </c:pt>
                <c:pt idx="14">
                  <c:v>27.1256652536735</c:v>
                </c:pt>
                <c:pt idx="15">
                  <c:v>49.0083393707258</c:v>
                </c:pt>
                <c:pt idx="16">
                  <c:v>19.8540628951122</c:v>
                </c:pt>
                <c:pt idx="17">
                  <c:v>13.7987112489885</c:v>
                </c:pt>
                <c:pt idx="18">
                  <c:v>31.311461584561499</c:v>
                </c:pt>
                <c:pt idx="19">
                  <c:v>47.416727225328898</c:v>
                </c:pt>
                <c:pt idx="20">
                  <c:v>66.313949743289697</c:v>
                </c:pt>
                <c:pt idx="21">
                  <c:v>31.098172160310899</c:v>
                </c:pt>
                <c:pt idx="22">
                  <c:v>45.978754767318499</c:v>
                </c:pt>
                <c:pt idx="23">
                  <c:v>59.565952153894003</c:v>
                </c:pt>
                <c:pt idx="24">
                  <c:v>39.526652021907402</c:v>
                </c:pt>
                <c:pt idx="25">
                  <c:v>27.310340006676501</c:v>
                </c:pt>
                <c:pt idx="26">
                  <c:v>46.130628802430103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B-A746-A438-0269FB6B4E21}"/>
            </c:ext>
          </c:extLst>
        </c:ser>
        <c:ser>
          <c:idx val="1"/>
          <c:order val="1"/>
          <c:tx>
            <c:v>Dénivelé</c:v>
          </c:tx>
          <c:spPr>
            <a:ln w="28575" cap="rnd">
              <a:solidFill>
                <a:schemeClr val="accent2">
                  <a:alpha val="67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Feuil1!$X$85:$X$111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Feuil1!$AB$85:$AB$111</c:f>
              <c:numCache>
                <c:formatCode>General</c:formatCode>
                <c:ptCount val="27"/>
                <c:pt idx="0">
                  <c:v>-24</c:v>
                </c:pt>
                <c:pt idx="1">
                  <c:v>-256</c:v>
                </c:pt>
                <c:pt idx="2">
                  <c:v>80</c:v>
                </c:pt>
                <c:pt idx="3">
                  <c:v>192</c:v>
                </c:pt>
                <c:pt idx="4">
                  <c:v>-8</c:v>
                </c:pt>
                <c:pt idx="5">
                  <c:v>-72</c:v>
                </c:pt>
                <c:pt idx="6">
                  <c:v>56</c:v>
                </c:pt>
                <c:pt idx="7">
                  <c:v>-216</c:v>
                </c:pt>
                <c:pt idx="8">
                  <c:v>-112</c:v>
                </c:pt>
                <c:pt idx="9">
                  <c:v>-64</c:v>
                </c:pt>
                <c:pt idx="10">
                  <c:v>56</c:v>
                </c:pt>
                <c:pt idx="11">
                  <c:v>8</c:v>
                </c:pt>
                <c:pt idx="12">
                  <c:v>-216</c:v>
                </c:pt>
                <c:pt idx="13">
                  <c:v>112</c:v>
                </c:pt>
                <c:pt idx="14">
                  <c:v>-8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128</c:v>
                </c:pt>
                <c:pt idx="19">
                  <c:v>112</c:v>
                </c:pt>
                <c:pt idx="20">
                  <c:v>80</c:v>
                </c:pt>
                <c:pt idx="21">
                  <c:v>24</c:v>
                </c:pt>
                <c:pt idx="22">
                  <c:v>-32</c:v>
                </c:pt>
                <c:pt idx="23">
                  <c:v>-16</c:v>
                </c:pt>
                <c:pt idx="24">
                  <c:v>-8</c:v>
                </c:pt>
                <c:pt idx="25">
                  <c:v>-64</c:v>
                </c:pt>
                <c:pt idx="2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B-A746-A438-0269FB6B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061247"/>
        <c:axId val="696108895"/>
      </c:lineChart>
      <c:catAx>
        <c:axId val="65106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96108895"/>
        <c:crosses val="autoZero"/>
        <c:auto val="1"/>
        <c:lblAlgn val="ctr"/>
        <c:lblOffset val="100"/>
        <c:noMultiLvlLbl val="0"/>
      </c:catAx>
      <c:valAx>
        <c:axId val="6961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65106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Feuil1!$AH$1</c:f>
              <c:strCache>
                <c:ptCount val="1"/>
                <c:pt idx="0">
                  <c:v>stdr_dev_floor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Feuil1!$AH$2:$AH$28</c:f>
              <c:numCache>
                <c:formatCode>General</c:formatCode>
                <c:ptCount val="27"/>
                <c:pt idx="0">
                  <c:v>60.670632268295201</c:v>
                </c:pt>
                <c:pt idx="1">
                  <c:v>108.601701644127</c:v>
                </c:pt>
                <c:pt idx="2">
                  <c:v>75.971526003197297</c:v>
                </c:pt>
                <c:pt idx="3">
                  <c:v>69.160988101996793</c:v>
                </c:pt>
                <c:pt idx="4">
                  <c:v>89.761954467646405</c:v>
                </c:pt>
                <c:pt idx="5">
                  <c:v>45.696638650999198</c:v>
                </c:pt>
                <c:pt idx="6">
                  <c:v>50.338513600990296</c:v>
                </c:pt>
                <c:pt idx="7">
                  <c:v>82.673515429045594</c:v>
                </c:pt>
                <c:pt idx="8">
                  <c:v>74.2371174924439</c:v>
                </c:pt>
                <c:pt idx="9">
                  <c:v>51.3603231856222</c:v>
                </c:pt>
                <c:pt idx="10">
                  <c:v>31.006243812366801</c:v>
                </c:pt>
                <c:pt idx="11">
                  <c:v>19.5348246728758</c:v>
                </c:pt>
                <c:pt idx="12">
                  <c:v>147.03421852012499</c:v>
                </c:pt>
                <c:pt idx="13">
                  <c:v>42.807678918115897</c:v>
                </c:pt>
                <c:pt idx="14">
                  <c:v>27.1256652536735</c:v>
                </c:pt>
                <c:pt idx="15">
                  <c:v>49.0083393707258</c:v>
                </c:pt>
                <c:pt idx="16">
                  <c:v>19.8540628951122</c:v>
                </c:pt>
                <c:pt idx="17">
                  <c:v>13.7987112489885</c:v>
                </c:pt>
                <c:pt idx="18">
                  <c:v>31.311461584561499</c:v>
                </c:pt>
                <c:pt idx="19">
                  <c:v>47.416727225328898</c:v>
                </c:pt>
                <c:pt idx="20">
                  <c:v>66.313949743289697</c:v>
                </c:pt>
                <c:pt idx="21">
                  <c:v>31.098172160310899</c:v>
                </c:pt>
                <c:pt idx="22">
                  <c:v>45.978754767318499</c:v>
                </c:pt>
                <c:pt idx="23">
                  <c:v>59.565952153894003</c:v>
                </c:pt>
                <c:pt idx="24">
                  <c:v>39.526652021907402</c:v>
                </c:pt>
                <c:pt idx="25">
                  <c:v>27.310340006676501</c:v>
                </c:pt>
                <c:pt idx="26">
                  <c:v>46.130628802430103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D-904A-B104-C5F97D5AA8C0}"/>
            </c:ext>
          </c:extLst>
        </c:ser>
        <c:ser>
          <c:idx val="1"/>
          <c:order val="1"/>
          <c:tx>
            <c:strRef>
              <c:f>Feuil1!$AK$1</c:f>
              <c:strCache>
                <c:ptCount val="1"/>
                <c:pt idx="0">
                  <c:v>diff_min_max_floor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Feuil1!$AK$2:$AK$28</c:f>
              <c:numCache>
                <c:formatCode>General</c:formatCode>
                <c:ptCount val="27"/>
                <c:pt idx="0">
                  <c:v>272</c:v>
                </c:pt>
                <c:pt idx="1">
                  <c:v>504</c:v>
                </c:pt>
                <c:pt idx="2">
                  <c:v>400</c:v>
                </c:pt>
                <c:pt idx="3">
                  <c:v>392</c:v>
                </c:pt>
                <c:pt idx="4">
                  <c:v>328</c:v>
                </c:pt>
                <c:pt idx="5">
                  <c:v>272</c:v>
                </c:pt>
                <c:pt idx="6">
                  <c:v>296</c:v>
                </c:pt>
                <c:pt idx="7">
                  <c:v>344</c:v>
                </c:pt>
                <c:pt idx="8">
                  <c:v>376</c:v>
                </c:pt>
                <c:pt idx="9">
                  <c:v>216</c:v>
                </c:pt>
                <c:pt idx="10">
                  <c:v>208</c:v>
                </c:pt>
                <c:pt idx="11">
                  <c:v>136</c:v>
                </c:pt>
                <c:pt idx="12">
                  <c:v>704</c:v>
                </c:pt>
                <c:pt idx="13">
                  <c:v>280</c:v>
                </c:pt>
                <c:pt idx="14">
                  <c:v>104</c:v>
                </c:pt>
                <c:pt idx="15">
                  <c:v>336</c:v>
                </c:pt>
                <c:pt idx="16">
                  <c:v>72</c:v>
                </c:pt>
                <c:pt idx="17">
                  <c:v>64</c:v>
                </c:pt>
                <c:pt idx="18">
                  <c:v>232</c:v>
                </c:pt>
                <c:pt idx="19">
                  <c:v>256</c:v>
                </c:pt>
                <c:pt idx="20">
                  <c:v>392</c:v>
                </c:pt>
                <c:pt idx="21">
                  <c:v>176</c:v>
                </c:pt>
                <c:pt idx="22">
                  <c:v>296</c:v>
                </c:pt>
                <c:pt idx="23">
                  <c:v>328</c:v>
                </c:pt>
                <c:pt idx="24">
                  <c:v>352</c:v>
                </c:pt>
                <c:pt idx="25">
                  <c:v>64</c:v>
                </c:pt>
                <c:pt idx="26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D-904A-B104-C5F97D5A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139871"/>
        <c:axId val="1853059231"/>
      </c:lineChart>
      <c:catAx>
        <c:axId val="185313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059231"/>
        <c:crosses val="autoZero"/>
        <c:auto val="1"/>
        <c:lblAlgn val="ctr"/>
        <c:lblOffset val="100"/>
        <c:noMultiLvlLbl val="0"/>
      </c:catAx>
      <c:valAx>
        <c:axId val="18530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13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 des textures cumulée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>
                  <a:alpha val="5043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Feuil1!$B$2:$B$28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Feuil1!$D$2:$D$28</c:f>
              <c:numCache>
                <c:formatCode>General</c:formatCode>
                <c:ptCount val="27"/>
                <c:pt idx="0">
                  <c:v>56</c:v>
                </c:pt>
                <c:pt idx="1">
                  <c:v>99</c:v>
                </c:pt>
                <c:pt idx="2">
                  <c:v>121</c:v>
                </c:pt>
                <c:pt idx="3">
                  <c:v>129</c:v>
                </c:pt>
                <c:pt idx="4">
                  <c:v>134</c:v>
                </c:pt>
                <c:pt idx="5">
                  <c:v>141</c:v>
                </c:pt>
                <c:pt idx="6">
                  <c:v>144</c:v>
                </c:pt>
                <c:pt idx="7">
                  <c:v>149</c:v>
                </c:pt>
                <c:pt idx="8">
                  <c:v>149</c:v>
                </c:pt>
                <c:pt idx="9">
                  <c:v>162</c:v>
                </c:pt>
                <c:pt idx="10">
                  <c:v>219</c:v>
                </c:pt>
                <c:pt idx="11">
                  <c:v>243</c:v>
                </c:pt>
                <c:pt idx="12">
                  <c:v>266</c:v>
                </c:pt>
                <c:pt idx="13">
                  <c:v>291</c:v>
                </c:pt>
                <c:pt idx="14">
                  <c:v>299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311</c:v>
                </c:pt>
                <c:pt idx="19">
                  <c:v>313</c:v>
                </c:pt>
                <c:pt idx="20">
                  <c:v>319</c:v>
                </c:pt>
                <c:pt idx="21">
                  <c:v>329</c:v>
                </c:pt>
                <c:pt idx="22">
                  <c:v>329</c:v>
                </c:pt>
                <c:pt idx="23">
                  <c:v>336</c:v>
                </c:pt>
                <c:pt idx="24">
                  <c:v>336</c:v>
                </c:pt>
                <c:pt idx="25">
                  <c:v>336</c:v>
                </c:pt>
                <c:pt idx="26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5-604C-B2C4-F55208A7F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139535"/>
        <c:axId val="1725881663"/>
      </c:lineChart>
      <c:catAx>
        <c:axId val="176413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5881663"/>
        <c:crosses val="autoZero"/>
        <c:auto val="1"/>
        <c:lblAlgn val="ctr"/>
        <c:lblOffset val="100"/>
        <c:noMultiLvlLbl val="0"/>
      </c:catAx>
      <c:valAx>
        <c:axId val="172588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1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NIV</c:v>
          </c:tx>
          <c:spPr>
            <a:ln w="28575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Feuil1!$AF$2:$AF$28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Feuil1!$AB$85:$AB$111</c:f>
              <c:numCache>
                <c:formatCode>General</c:formatCode>
                <c:ptCount val="27"/>
                <c:pt idx="0">
                  <c:v>-24</c:v>
                </c:pt>
                <c:pt idx="1">
                  <c:v>-256</c:v>
                </c:pt>
                <c:pt idx="2">
                  <c:v>80</c:v>
                </c:pt>
                <c:pt idx="3">
                  <c:v>192</c:v>
                </c:pt>
                <c:pt idx="4">
                  <c:v>-8</c:v>
                </c:pt>
                <c:pt idx="5">
                  <c:v>-72</c:v>
                </c:pt>
                <c:pt idx="6">
                  <c:v>56</c:v>
                </c:pt>
                <c:pt idx="7">
                  <c:v>-216</c:v>
                </c:pt>
                <c:pt idx="8">
                  <c:v>-112</c:v>
                </c:pt>
                <c:pt idx="9">
                  <c:v>-64</c:v>
                </c:pt>
                <c:pt idx="10">
                  <c:v>56</c:v>
                </c:pt>
                <c:pt idx="11">
                  <c:v>8</c:v>
                </c:pt>
                <c:pt idx="12">
                  <c:v>-216</c:v>
                </c:pt>
                <c:pt idx="13">
                  <c:v>112</c:v>
                </c:pt>
                <c:pt idx="14">
                  <c:v>-8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128</c:v>
                </c:pt>
                <c:pt idx="19">
                  <c:v>112</c:v>
                </c:pt>
                <c:pt idx="20">
                  <c:v>80</c:v>
                </c:pt>
                <c:pt idx="21">
                  <c:v>24</c:v>
                </c:pt>
                <c:pt idx="22">
                  <c:v>-32</c:v>
                </c:pt>
                <c:pt idx="23">
                  <c:v>-16</c:v>
                </c:pt>
                <c:pt idx="24">
                  <c:v>-8</c:v>
                </c:pt>
                <c:pt idx="25">
                  <c:v>-64</c:v>
                </c:pt>
                <c:pt idx="2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F-9D4F-A74B-004DD48BAC62}"/>
            </c:ext>
          </c:extLst>
        </c:ser>
        <c:ser>
          <c:idx val="1"/>
          <c:order val="1"/>
          <c:tx>
            <c:v>JOU</c:v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Feuil1!$AF$2:$AF$28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Feuil1!$AK$2:$AK$28</c:f>
              <c:numCache>
                <c:formatCode>General</c:formatCode>
                <c:ptCount val="27"/>
                <c:pt idx="0">
                  <c:v>272</c:v>
                </c:pt>
                <c:pt idx="1">
                  <c:v>504</c:v>
                </c:pt>
                <c:pt idx="2">
                  <c:v>400</c:v>
                </c:pt>
                <c:pt idx="3">
                  <c:v>392</c:v>
                </c:pt>
                <c:pt idx="4">
                  <c:v>328</c:v>
                </c:pt>
                <c:pt idx="5">
                  <c:v>272</c:v>
                </c:pt>
                <c:pt idx="6">
                  <c:v>296</c:v>
                </c:pt>
                <c:pt idx="7">
                  <c:v>344</c:v>
                </c:pt>
                <c:pt idx="8">
                  <c:v>376</c:v>
                </c:pt>
                <c:pt idx="9">
                  <c:v>216</c:v>
                </c:pt>
                <c:pt idx="10">
                  <c:v>208</c:v>
                </c:pt>
                <c:pt idx="11">
                  <c:v>136</c:v>
                </c:pt>
                <c:pt idx="12">
                  <c:v>704</c:v>
                </c:pt>
                <c:pt idx="13">
                  <c:v>280</c:v>
                </c:pt>
                <c:pt idx="14">
                  <c:v>104</c:v>
                </c:pt>
                <c:pt idx="15">
                  <c:v>336</c:v>
                </c:pt>
                <c:pt idx="16">
                  <c:v>72</c:v>
                </c:pt>
                <c:pt idx="17">
                  <c:v>64</c:v>
                </c:pt>
                <c:pt idx="18">
                  <c:v>232</c:v>
                </c:pt>
                <c:pt idx="19">
                  <c:v>256</c:v>
                </c:pt>
                <c:pt idx="20">
                  <c:v>392</c:v>
                </c:pt>
                <c:pt idx="21">
                  <c:v>176</c:v>
                </c:pt>
                <c:pt idx="22">
                  <c:v>296</c:v>
                </c:pt>
                <c:pt idx="23">
                  <c:v>328</c:v>
                </c:pt>
                <c:pt idx="24">
                  <c:v>352</c:v>
                </c:pt>
                <c:pt idx="25">
                  <c:v>64</c:v>
                </c:pt>
                <c:pt idx="26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F-9D4F-A74B-004DD48B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50735"/>
        <c:axId val="1823458623"/>
      </c:lineChart>
      <c:catAx>
        <c:axId val="181395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823458623"/>
        <c:crosses val="autoZero"/>
        <c:auto val="1"/>
        <c:lblAlgn val="ctr"/>
        <c:lblOffset val="100"/>
        <c:noMultiLvlLbl val="0"/>
      </c:catAx>
      <c:valAx>
        <c:axId val="18234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81395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Feuil1!$AV$1</c:f>
              <c:strCache>
                <c:ptCount val="1"/>
                <c:pt idx="0">
                  <c:v>mean_floor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Feuil1!$AU$2:$AU$28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Feuil1!$AV$2:$AV$28</c:f>
              <c:numCache>
                <c:formatCode>General</c:formatCode>
                <c:ptCount val="27"/>
                <c:pt idx="0">
                  <c:v>-8.7272727272727195</c:v>
                </c:pt>
                <c:pt idx="1">
                  <c:v>71.52</c:v>
                </c:pt>
                <c:pt idx="2">
                  <c:v>101.197740112994</c:v>
                </c:pt>
                <c:pt idx="3">
                  <c:v>99.741007194244602</c:v>
                </c:pt>
                <c:pt idx="4">
                  <c:v>-27.3566433566433</c:v>
                </c:pt>
                <c:pt idx="5">
                  <c:v>48.095999999999997</c:v>
                </c:pt>
                <c:pt idx="6">
                  <c:v>40.658823529411698</c:v>
                </c:pt>
                <c:pt idx="7">
                  <c:v>-37.189189189189101</c:v>
                </c:pt>
                <c:pt idx="8">
                  <c:v>50.340136054421698</c:v>
                </c:pt>
                <c:pt idx="9">
                  <c:v>-23.826086956521699</c:v>
                </c:pt>
                <c:pt idx="10">
                  <c:v>34.024489795918299</c:v>
                </c:pt>
                <c:pt idx="11">
                  <c:v>4.625</c:v>
                </c:pt>
                <c:pt idx="12">
                  <c:v>139.08292682926799</c:v>
                </c:pt>
                <c:pt idx="13">
                  <c:v>15.6348547717842</c:v>
                </c:pt>
                <c:pt idx="14">
                  <c:v>20.331491712707098</c:v>
                </c:pt>
                <c:pt idx="15">
                  <c:v>69.944272445820403</c:v>
                </c:pt>
                <c:pt idx="16">
                  <c:v>18.962962962962902</c:v>
                </c:pt>
                <c:pt idx="17">
                  <c:v>-1.26315789473684</c:v>
                </c:pt>
                <c:pt idx="18">
                  <c:v>-4.7179487179487101</c:v>
                </c:pt>
                <c:pt idx="19">
                  <c:v>88.352941176470594</c:v>
                </c:pt>
                <c:pt idx="20">
                  <c:v>54.5416666666666</c:v>
                </c:pt>
                <c:pt idx="21">
                  <c:v>48.688172043010702</c:v>
                </c:pt>
                <c:pt idx="22">
                  <c:v>25.791044776119399</c:v>
                </c:pt>
                <c:pt idx="23">
                  <c:v>45.311999999999998</c:v>
                </c:pt>
                <c:pt idx="24">
                  <c:v>-14.0722891566265</c:v>
                </c:pt>
                <c:pt idx="25">
                  <c:v>20.705882352941099</c:v>
                </c:pt>
                <c:pt idx="26">
                  <c:v>10.3661971830985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6-2140-822A-DA1B4575BB63}"/>
            </c:ext>
          </c:extLst>
        </c:ser>
        <c:ser>
          <c:idx val="1"/>
          <c:order val="1"/>
          <c:tx>
            <c:strRef>
              <c:f>Feuil1!$AW$1</c:f>
              <c:strCache>
                <c:ptCount val="1"/>
                <c:pt idx="0">
                  <c:v>median_floor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Feuil1!$AU$2:$AU$28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Feuil1!$AW$2:$AW$28</c:f>
              <c:numCache>
                <c:formatCode>General</c:formatCode>
                <c:ptCount val="27"/>
                <c:pt idx="0">
                  <c:v>-8</c:v>
                </c:pt>
                <c:pt idx="1">
                  <c:v>56</c:v>
                </c:pt>
                <c:pt idx="2">
                  <c:v>88</c:v>
                </c:pt>
                <c:pt idx="3">
                  <c:v>128</c:v>
                </c:pt>
                <c:pt idx="4">
                  <c:v>0</c:v>
                </c:pt>
                <c:pt idx="5">
                  <c:v>48</c:v>
                </c:pt>
                <c:pt idx="6">
                  <c:v>32</c:v>
                </c:pt>
                <c:pt idx="7">
                  <c:v>-40</c:v>
                </c:pt>
                <c:pt idx="8">
                  <c:v>56</c:v>
                </c:pt>
                <c:pt idx="9">
                  <c:v>-56</c:v>
                </c:pt>
                <c:pt idx="10">
                  <c:v>32</c:v>
                </c:pt>
                <c:pt idx="11">
                  <c:v>0</c:v>
                </c:pt>
                <c:pt idx="12">
                  <c:v>160</c:v>
                </c:pt>
                <c:pt idx="13">
                  <c:v>8</c:v>
                </c:pt>
                <c:pt idx="14">
                  <c:v>8</c:v>
                </c:pt>
                <c:pt idx="15">
                  <c:v>72</c:v>
                </c:pt>
                <c:pt idx="16">
                  <c:v>32</c:v>
                </c:pt>
                <c:pt idx="17">
                  <c:v>0</c:v>
                </c:pt>
                <c:pt idx="18">
                  <c:v>0</c:v>
                </c:pt>
                <c:pt idx="19">
                  <c:v>88</c:v>
                </c:pt>
                <c:pt idx="20">
                  <c:v>40</c:v>
                </c:pt>
                <c:pt idx="21">
                  <c:v>64</c:v>
                </c:pt>
                <c:pt idx="22">
                  <c:v>8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6-2140-822A-DA1B4575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170559"/>
        <c:axId val="1811036591"/>
      </c:lineChart>
      <c:catAx>
        <c:axId val="18461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1036591"/>
        <c:crosses val="autoZero"/>
        <c:auto val="1"/>
        <c:lblAlgn val="ctr"/>
        <c:lblOffset val="100"/>
        <c:noMultiLvlLbl val="0"/>
      </c:catAx>
      <c:valAx>
        <c:axId val="18110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17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Textures</c:v>
          </c:tx>
          <c:spPr>
            <a:ln w="28575" cap="rnd">
              <a:solidFill>
                <a:schemeClr val="accent1">
                  <a:alpha val="67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Feuil1!$B$2:$B$28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Feuil1!$D$2:$D$28</c:f>
              <c:numCache>
                <c:formatCode>General</c:formatCode>
                <c:ptCount val="27"/>
                <c:pt idx="0">
                  <c:v>56</c:v>
                </c:pt>
                <c:pt idx="1">
                  <c:v>99</c:v>
                </c:pt>
                <c:pt idx="2">
                  <c:v>121</c:v>
                </c:pt>
                <c:pt idx="3">
                  <c:v>129</c:v>
                </c:pt>
                <c:pt idx="4">
                  <c:v>134</c:v>
                </c:pt>
                <c:pt idx="5">
                  <c:v>141</c:v>
                </c:pt>
                <c:pt idx="6">
                  <c:v>144</c:v>
                </c:pt>
                <c:pt idx="7">
                  <c:v>149</c:v>
                </c:pt>
                <c:pt idx="8">
                  <c:v>149</c:v>
                </c:pt>
                <c:pt idx="9">
                  <c:v>162</c:v>
                </c:pt>
                <c:pt idx="10">
                  <c:v>219</c:v>
                </c:pt>
                <c:pt idx="11">
                  <c:v>243</c:v>
                </c:pt>
                <c:pt idx="12">
                  <c:v>266</c:v>
                </c:pt>
                <c:pt idx="13">
                  <c:v>291</c:v>
                </c:pt>
                <c:pt idx="14">
                  <c:v>299</c:v>
                </c:pt>
                <c:pt idx="15">
                  <c:v>307</c:v>
                </c:pt>
                <c:pt idx="16">
                  <c:v>308</c:v>
                </c:pt>
                <c:pt idx="17">
                  <c:v>309</c:v>
                </c:pt>
                <c:pt idx="18">
                  <c:v>311</c:v>
                </c:pt>
                <c:pt idx="19">
                  <c:v>313</c:v>
                </c:pt>
                <c:pt idx="20">
                  <c:v>319</c:v>
                </c:pt>
                <c:pt idx="21">
                  <c:v>329</c:v>
                </c:pt>
                <c:pt idx="22">
                  <c:v>329</c:v>
                </c:pt>
                <c:pt idx="23">
                  <c:v>336</c:v>
                </c:pt>
                <c:pt idx="24">
                  <c:v>336</c:v>
                </c:pt>
                <c:pt idx="25">
                  <c:v>336</c:v>
                </c:pt>
                <c:pt idx="26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A-AB4E-885C-ECC76776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904543"/>
        <c:axId val="1828611055"/>
      </c:lineChart>
      <c:lineChart>
        <c:grouping val="standard"/>
        <c:varyColors val="0"/>
        <c:ser>
          <c:idx val="1"/>
          <c:order val="1"/>
          <c:tx>
            <c:v>Things</c:v>
          </c:tx>
          <c:spPr>
            <a:ln w="28575" cap="rnd">
              <a:solidFill>
                <a:schemeClr val="accent2">
                  <a:alpha val="67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Feuil1!$B$2:$B$28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Feuil1!$H$2:$H$28</c:f>
              <c:numCache>
                <c:formatCode>General</c:formatCode>
                <c:ptCount val="27"/>
                <c:pt idx="0">
                  <c:v>31</c:v>
                </c:pt>
                <c:pt idx="1">
                  <c:v>35</c:v>
                </c:pt>
                <c:pt idx="2">
                  <c:v>40</c:v>
                </c:pt>
                <c:pt idx="3">
                  <c:v>42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47</c:v>
                </c:pt>
                <c:pt idx="8">
                  <c:v>48</c:v>
                </c:pt>
                <c:pt idx="9">
                  <c:v>52</c:v>
                </c:pt>
                <c:pt idx="10">
                  <c:v>54</c:v>
                </c:pt>
                <c:pt idx="11">
                  <c:v>57</c:v>
                </c:pt>
                <c:pt idx="12">
                  <c:v>61</c:v>
                </c:pt>
                <c:pt idx="13">
                  <c:v>71</c:v>
                </c:pt>
                <c:pt idx="14">
                  <c:v>77</c:v>
                </c:pt>
                <c:pt idx="15">
                  <c:v>83</c:v>
                </c:pt>
                <c:pt idx="16">
                  <c:v>84</c:v>
                </c:pt>
                <c:pt idx="17">
                  <c:v>85</c:v>
                </c:pt>
                <c:pt idx="18">
                  <c:v>87</c:v>
                </c:pt>
                <c:pt idx="19">
                  <c:v>90</c:v>
                </c:pt>
                <c:pt idx="20">
                  <c:v>93</c:v>
                </c:pt>
                <c:pt idx="21">
                  <c:v>93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A-AB4E-885C-ECC76776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276495"/>
        <c:axId val="1887065231"/>
      </c:lineChart>
      <c:catAx>
        <c:axId val="1827904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828611055"/>
        <c:crosses val="autoZero"/>
        <c:auto val="1"/>
        <c:lblAlgn val="ctr"/>
        <c:lblOffset val="100"/>
        <c:noMultiLvlLbl val="0"/>
      </c:catAx>
      <c:valAx>
        <c:axId val="18286110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827904543"/>
        <c:crosses val="autoZero"/>
        <c:crossBetween val="between"/>
      </c:valAx>
      <c:valAx>
        <c:axId val="1887065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887276495"/>
        <c:crosses val="max"/>
        <c:crossBetween val="between"/>
      </c:valAx>
      <c:catAx>
        <c:axId val="1887276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065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alpha val="67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Feuil1!$BK$2:$BK$28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Feuil1!$DS$2:$DS$28</c:f>
              <c:numCache>
                <c:formatCode>General</c:formatCode>
                <c:ptCount val="27"/>
                <c:pt idx="0">
                  <c:v>6</c:v>
                </c:pt>
                <c:pt idx="1">
                  <c:v>93</c:v>
                </c:pt>
                <c:pt idx="2">
                  <c:v>34</c:v>
                </c:pt>
                <c:pt idx="3">
                  <c:v>31</c:v>
                </c:pt>
                <c:pt idx="4">
                  <c:v>21</c:v>
                </c:pt>
                <c:pt idx="5">
                  <c:v>75</c:v>
                </c:pt>
                <c:pt idx="6">
                  <c:v>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0</c:v>
                </c:pt>
                <c:pt idx="12">
                  <c:v>11</c:v>
                </c:pt>
                <c:pt idx="13">
                  <c:v>1</c:v>
                </c:pt>
                <c:pt idx="14">
                  <c:v>4</c:v>
                </c:pt>
                <c:pt idx="15">
                  <c:v>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5-A14F-8E0A-A1B3FE6A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758112"/>
        <c:axId val="1557970912"/>
      </c:lineChart>
      <c:catAx>
        <c:axId val="155775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557970912"/>
        <c:crosses val="autoZero"/>
        <c:auto val="1"/>
        <c:lblAlgn val="ctr"/>
        <c:lblOffset val="100"/>
        <c:noMultiLvlLbl val="0"/>
      </c:catAx>
      <c:valAx>
        <c:axId val="15579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55775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alpha val="67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Feuil1!$BK$2:$BK$28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Feuil1!$IJ$2:$IJ$28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F-034F-8088-E48DE6DDE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236992"/>
        <c:axId val="1555608672"/>
      </c:lineChart>
      <c:catAx>
        <c:axId val="15552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555608672"/>
        <c:crosses val="autoZero"/>
        <c:auto val="1"/>
        <c:lblAlgn val="ctr"/>
        <c:lblOffset val="100"/>
        <c:noMultiLvlLbl val="0"/>
      </c:catAx>
      <c:valAx>
        <c:axId val="15556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5552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Feuil1!$LF$1</c:f>
              <c:strCache>
                <c:ptCount val="1"/>
                <c:pt idx="0">
                  <c:v>SP_DUDE1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Feuil1!$LF$2:$LF$28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F-9D42-9905-F6D4EAFAB1D2}"/>
            </c:ext>
          </c:extLst>
        </c:ser>
        <c:ser>
          <c:idx val="1"/>
          <c:order val="1"/>
          <c:tx>
            <c:strRef>
              <c:f>Feuil1!$LG$1</c:f>
              <c:strCache>
                <c:ptCount val="1"/>
                <c:pt idx="0">
                  <c:v>SP_DUDE2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Feuil1!$LG$2:$LG$28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F-9D42-9905-F6D4EAFAB1D2}"/>
            </c:ext>
          </c:extLst>
        </c:ser>
        <c:ser>
          <c:idx val="2"/>
          <c:order val="2"/>
          <c:tx>
            <c:strRef>
              <c:f>Feuil1!$LH$1</c:f>
              <c:strCache>
                <c:ptCount val="1"/>
                <c:pt idx="0">
                  <c:v>SP_DUDE3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Feuil1!$LH$2:$LH$28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F-9D42-9905-F6D4EAFAB1D2}"/>
            </c:ext>
          </c:extLst>
        </c:ser>
        <c:ser>
          <c:idx val="3"/>
          <c:order val="3"/>
          <c:tx>
            <c:strRef>
              <c:f>Feuil1!$LI$1</c:f>
              <c:strCache>
                <c:ptCount val="1"/>
                <c:pt idx="0">
                  <c:v>SP_DUDE4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Feuil1!$LI$2:$LI$28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F-9D42-9905-F6D4EAFAB1D2}"/>
            </c:ext>
          </c:extLst>
        </c:ser>
        <c:ser>
          <c:idx val="4"/>
          <c:order val="4"/>
          <c:tx>
            <c:strRef>
              <c:f>Feuil1!$LJ$1</c:f>
              <c:strCache>
                <c:ptCount val="1"/>
                <c:pt idx="0">
                  <c:v>SP_DUDE5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Feuil1!$LJ$2:$LJ$28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1F-9D42-9905-F6D4EAFAB1D2}"/>
            </c:ext>
          </c:extLst>
        </c:ser>
        <c:ser>
          <c:idx val="5"/>
          <c:order val="5"/>
          <c:tx>
            <c:strRef>
              <c:f>Feuil1!$LK$1</c:f>
              <c:strCache>
                <c:ptCount val="1"/>
                <c:pt idx="0">
                  <c:v>SP_DUDE6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Feuil1!$LK$2:$LK$28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1F-9D42-9905-F6D4EAFA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29616"/>
        <c:axId val="1553096224"/>
      </c:lineChart>
      <c:catAx>
        <c:axId val="158982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3096224"/>
        <c:crosses val="autoZero"/>
        <c:auto val="1"/>
        <c:lblAlgn val="ctr"/>
        <c:lblOffset val="100"/>
        <c:noMultiLvlLbl val="0"/>
      </c:catAx>
      <c:valAx>
        <c:axId val="15530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8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Feuil1!$LM$2:$LM$28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63</c:v>
                </c:pt>
                <c:pt idx="14">
                  <c:v>18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58</c:v>
                </c:pt>
                <c:pt idx="19">
                  <c:v>0</c:v>
                </c:pt>
                <c:pt idx="20">
                  <c:v>0</c:v>
                </c:pt>
                <c:pt idx="21">
                  <c:v>99</c:v>
                </c:pt>
                <c:pt idx="22">
                  <c:v>250</c:v>
                </c:pt>
                <c:pt idx="23">
                  <c:v>72</c:v>
                </c:pt>
                <c:pt idx="24">
                  <c:v>467</c:v>
                </c:pt>
                <c:pt idx="25">
                  <c:v>0</c:v>
                </c:pt>
                <c:pt idx="2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4-464E-B3A8-2DF39B1C4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196416"/>
        <c:axId val="1564334576"/>
      </c:lineChart>
      <c:catAx>
        <c:axId val="158919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4334576"/>
        <c:crosses val="autoZero"/>
        <c:auto val="1"/>
        <c:lblAlgn val="ctr"/>
        <c:lblOffset val="100"/>
        <c:noMultiLvlLbl val="0"/>
      </c:catAx>
      <c:valAx>
        <c:axId val="15643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1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Feuil1!$OR$1</c:f>
              <c:strCache>
                <c:ptCount val="1"/>
                <c:pt idx="0">
                  <c:v>Spider Mastermind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Feuil1!$OR$2:$OR$28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6-3D47-A298-F94C9C6BC807}"/>
            </c:ext>
          </c:extLst>
        </c:ser>
        <c:ser>
          <c:idx val="1"/>
          <c:order val="1"/>
          <c:tx>
            <c:strRef>
              <c:f>Feuil1!$OT$1</c:f>
              <c:strCache>
                <c:ptCount val="1"/>
                <c:pt idx="0">
                  <c:v>Shotgun Guy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Feuil1!$OT$2:$OT$28</c:f>
              <c:numCache>
                <c:formatCode>General</c:formatCode>
                <c:ptCount val="27"/>
                <c:pt idx="0">
                  <c:v>16</c:v>
                </c:pt>
                <c:pt idx="1">
                  <c:v>8</c:v>
                </c:pt>
                <c:pt idx="2">
                  <c:v>47</c:v>
                </c:pt>
                <c:pt idx="3">
                  <c:v>18</c:v>
                </c:pt>
                <c:pt idx="4">
                  <c:v>46</c:v>
                </c:pt>
                <c:pt idx="5">
                  <c:v>56</c:v>
                </c:pt>
                <c:pt idx="6">
                  <c:v>56</c:v>
                </c:pt>
                <c:pt idx="7">
                  <c:v>6</c:v>
                </c:pt>
                <c:pt idx="8">
                  <c:v>29</c:v>
                </c:pt>
                <c:pt idx="9">
                  <c:v>10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22</c:v>
                </c:pt>
                <c:pt idx="14">
                  <c:v>11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1</c:v>
                </c:pt>
                <c:pt idx="21">
                  <c:v>18</c:v>
                </c:pt>
                <c:pt idx="22">
                  <c:v>0</c:v>
                </c:pt>
                <c:pt idx="23">
                  <c:v>19</c:v>
                </c:pt>
                <c:pt idx="24">
                  <c:v>9</c:v>
                </c:pt>
                <c:pt idx="25">
                  <c:v>0</c:v>
                </c:pt>
                <c:pt idx="2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6-3D47-A298-F94C9C6BC807}"/>
            </c:ext>
          </c:extLst>
        </c:ser>
        <c:ser>
          <c:idx val="2"/>
          <c:order val="2"/>
          <c:tx>
            <c:strRef>
              <c:f>Feuil1!$PA$1</c:f>
              <c:strCache>
                <c:ptCount val="1"/>
                <c:pt idx="0">
                  <c:v>Cyberdemon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Feuil1!$PA$2:$PA$28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6-3D47-A298-F94C9C6BC807}"/>
            </c:ext>
          </c:extLst>
        </c:ser>
        <c:ser>
          <c:idx val="3"/>
          <c:order val="3"/>
          <c:tx>
            <c:strRef>
              <c:f>Feuil1!$QQ$1</c:f>
              <c:strCache>
                <c:ptCount val="1"/>
                <c:pt idx="0">
                  <c:v>Specter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Feuil1!$QQ$2:$QQ$28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14</c:v>
                </c:pt>
                <c:pt idx="5">
                  <c:v>22</c:v>
                </c:pt>
                <c:pt idx="6">
                  <c:v>1</c:v>
                </c:pt>
                <c:pt idx="7">
                  <c:v>10</c:v>
                </c:pt>
                <c:pt idx="8">
                  <c:v>14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6-3D47-A298-F94C9C6BC807}"/>
            </c:ext>
          </c:extLst>
        </c:ser>
        <c:ser>
          <c:idx val="4"/>
          <c:order val="4"/>
          <c:tx>
            <c:strRef>
              <c:f>Feuil1!$RY$1</c:f>
              <c:strCache>
                <c:ptCount val="1"/>
                <c:pt idx="0">
                  <c:v>Imp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Feuil1!$RY$2:$RY$28</c:f>
              <c:numCache>
                <c:formatCode>General</c:formatCode>
                <c:ptCount val="27"/>
                <c:pt idx="0">
                  <c:v>4</c:v>
                </c:pt>
                <c:pt idx="1">
                  <c:v>18</c:v>
                </c:pt>
                <c:pt idx="2">
                  <c:v>47</c:v>
                </c:pt>
                <c:pt idx="3">
                  <c:v>36</c:v>
                </c:pt>
                <c:pt idx="4">
                  <c:v>31</c:v>
                </c:pt>
                <c:pt idx="5">
                  <c:v>57</c:v>
                </c:pt>
                <c:pt idx="6">
                  <c:v>39</c:v>
                </c:pt>
                <c:pt idx="7">
                  <c:v>5</c:v>
                </c:pt>
                <c:pt idx="8">
                  <c:v>40</c:v>
                </c:pt>
                <c:pt idx="9">
                  <c:v>14</c:v>
                </c:pt>
                <c:pt idx="10">
                  <c:v>82</c:v>
                </c:pt>
                <c:pt idx="11">
                  <c:v>32</c:v>
                </c:pt>
                <c:pt idx="12">
                  <c:v>32</c:v>
                </c:pt>
                <c:pt idx="13">
                  <c:v>40</c:v>
                </c:pt>
                <c:pt idx="14">
                  <c:v>39</c:v>
                </c:pt>
                <c:pt idx="15">
                  <c:v>46</c:v>
                </c:pt>
                <c:pt idx="16">
                  <c:v>0</c:v>
                </c:pt>
                <c:pt idx="17">
                  <c:v>0</c:v>
                </c:pt>
                <c:pt idx="18">
                  <c:v>18</c:v>
                </c:pt>
                <c:pt idx="19">
                  <c:v>0</c:v>
                </c:pt>
                <c:pt idx="20">
                  <c:v>34</c:v>
                </c:pt>
                <c:pt idx="21">
                  <c:v>26</c:v>
                </c:pt>
                <c:pt idx="22">
                  <c:v>37</c:v>
                </c:pt>
                <c:pt idx="23">
                  <c:v>36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56-3D47-A298-F94C9C6BC807}"/>
            </c:ext>
          </c:extLst>
        </c:ser>
        <c:ser>
          <c:idx val="5"/>
          <c:order val="5"/>
          <c:tx>
            <c:v>Pinky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Feuil1!$RZ$2:$RZ$28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20</c:v>
                </c:pt>
                <c:pt idx="6">
                  <c:v>7</c:v>
                </c:pt>
                <c:pt idx="7">
                  <c:v>18</c:v>
                </c:pt>
                <c:pt idx="8">
                  <c:v>15</c:v>
                </c:pt>
                <c:pt idx="9">
                  <c:v>11</c:v>
                </c:pt>
                <c:pt idx="10">
                  <c:v>19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42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8</c:v>
                </c:pt>
                <c:pt idx="20">
                  <c:v>16</c:v>
                </c:pt>
                <c:pt idx="21">
                  <c:v>53</c:v>
                </c:pt>
                <c:pt idx="22">
                  <c:v>37</c:v>
                </c:pt>
                <c:pt idx="23">
                  <c:v>7</c:v>
                </c:pt>
                <c:pt idx="24">
                  <c:v>17</c:v>
                </c:pt>
                <c:pt idx="25">
                  <c:v>0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56-3D47-A298-F94C9C6BC807}"/>
            </c:ext>
          </c:extLst>
        </c:ser>
        <c:ser>
          <c:idx val="6"/>
          <c:order val="6"/>
          <c:tx>
            <c:strRef>
              <c:f>Feuil1!$SA$1</c:f>
              <c:strCache>
                <c:ptCount val="1"/>
                <c:pt idx="0">
                  <c:v>Baron of Hell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Feuil1!$SA$2:$SA$28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56-3D47-A298-F94C9C6BC807}"/>
            </c:ext>
          </c:extLst>
        </c:ser>
        <c:ser>
          <c:idx val="7"/>
          <c:order val="7"/>
          <c:tx>
            <c:strRef>
              <c:f>Feuil1!$SB$1</c:f>
              <c:strCache>
                <c:ptCount val="1"/>
                <c:pt idx="0">
                  <c:v>Zombieman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Feuil1!$SB$2:$SB$28</c:f>
              <c:numCache>
                <c:formatCode>General</c:formatCode>
                <c:ptCount val="27"/>
                <c:pt idx="0">
                  <c:v>9</c:v>
                </c:pt>
                <c:pt idx="1">
                  <c:v>54</c:v>
                </c:pt>
                <c:pt idx="2">
                  <c:v>28</c:v>
                </c:pt>
                <c:pt idx="3">
                  <c:v>23</c:v>
                </c:pt>
                <c:pt idx="4">
                  <c:v>28</c:v>
                </c:pt>
                <c:pt idx="5">
                  <c:v>22</c:v>
                </c:pt>
                <c:pt idx="6">
                  <c:v>47</c:v>
                </c:pt>
                <c:pt idx="7">
                  <c:v>0</c:v>
                </c:pt>
                <c:pt idx="8">
                  <c:v>5</c:v>
                </c:pt>
                <c:pt idx="9">
                  <c:v>15</c:v>
                </c:pt>
                <c:pt idx="10">
                  <c:v>0</c:v>
                </c:pt>
                <c:pt idx="11">
                  <c:v>18</c:v>
                </c:pt>
                <c:pt idx="12">
                  <c:v>2</c:v>
                </c:pt>
                <c:pt idx="13">
                  <c:v>14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26</c:v>
                </c:pt>
                <c:pt idx="22">
                  <c:v>0</c:v>
                </c:pt>
                <c:pt idx="23">
                  <c:v>7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56-3D47-A298-F94C9C6BC807}"/>
            </c:ext>
          </c:extLst>
        </c:ser>
        <c:ser>
          <c:idx val="8"/>
          <c:order val="8"/>
          <c:tx>
            <c:strRef>
              <c:f>Feuil1!$SC$1</c:f>
              <c:strCache>
                <c:ptCount val="1"/>
                <c:pt idx="0">
                  <c:v>Cacodemon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Feuil1!$SC$2:$SC$28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0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13</c:v>
                </c:pt>
                <c:pt idx="22">
                  <c:v>9</c:v>
                </c:pt>
                <c:pt idx="23">
                  <c:v>22</c:v>
                </c:pt>
                <c:pt idx="24">
                  <c:v>9</c:v>
                </c:pt>
                <c:pt idx="25">
                  <c:v>2</c:v>
                </c:pt>
                <c:pt idx="2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56-3D47-A298-F94C9C6BC807}"/>
            </c:ext>
          </c:extLst>
        </c:ser>
        <c:ser>
          <c:idx val="9"/>
          <c:order val="9"/>
          <c:tx>
            <c:strRef>
              <c:f>Feuil1!$SD$1</c:f>
              <c:strCache>
                <c:ptCount val="1"/>
                <c:pt idx="0">
                  <c:v>Lost Soul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Feuil1!$SD$2:$SD$28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12</c:v>
                </c:pt>
                <c:pt idx="11">
                  <c:v>14</c:v>
                </c:pt>
                <c:pt idx="12">
                  <c:v>11</c:v>
                </c:pt>
                <c:pt idx="13">
                  <c:v>26</c:v>
                </c:pt>
                <c:pt idx="14">
                  <c:v>31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15</c:v>
                </c:pt>
                <c:pt idx="21">
                  <c:v>21</c:v>
                </c:pt>
                <c:pt idx="22">
                  <c:v>13</c:v>
                </c:pt>
                <c:pt idx="23">
                  <c:v>36</c:v>
                </c:pt>
                <c:pt idx="24">
                  <c:v>12</c:v>
                </c:pt>
                <c:pt idx="25">
                  <c:v>0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56-3D47-A298-F94C9C6B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621200"/>
        <c:axId val="1587711856"/>
      </c:lineChart>
      <c:catAx>
        <c:axId val="15556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587711856"/>
        <c:crosses val="autoZero"/>
        <c:auto val="1"/>
        <c:lblAlgn val="ctr"/>
        <c:lblOffset val="100"/>
        <c:noMultiLvlLbl val="0"/>
      </c:catAx>
      <c:valAx>
        <c:axId val="15877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5556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Feuil1!$OR$1</c:f>
              <c:strCache>
                <c:ptCount val="1"/>
                <c:pt idx="0">
                  <c:v>Spider Mastermind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Feuil1!$OR$2:$OR$28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7-7F4C-A5C8-A5F3D2B9611F}"/>
            </c:ext>
          </c:extLst>
        </c:ser>
        <c:ser>
          <c:idx val="1"/>
          <c:order val="1"/>
          <c:tx>
            <c:strRef>
              <c:f>Feuil1!$OT$1</c:f>
              <c:strCache>
                <c:ptCount val="1"/>
                <c:pt idx="0">
                  <c:v>Shotgun Guy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Feuil1!$OT$2:$OT$28</c:f>
              <c:numCache>
                <c:formatCode>General</c:formatCode>
                <c:ptCount val="27"/>
                <c:pt idx="0">
                  <c:v>16</c:v>
                </c:pt>
                <c:pt idx="1">
                  <c:v>8</c:v>
                </c:pt>
                <c:pt idx="2">
                  <c:v>47</c:v>
                </c:pt>
                <c:pt idx="3">
                  <c:v>18</c:v>
                </c:pt>
                <c:pt idx="4">
                  <c:v>46</c:v>
                </c:pt>
                <c:pt idx="5">
                  <c:v>56</c:v>
                </c:pt>
                <c:pt idx="6">
                  <c:v>56</c:v>
                </c:pt>
                <c:pt idx="7">
                  <c:v>6</c:v>
                </c:pt>
                <c:pt idx="8">
                  <c:v>29</c:v>
                </c:pt>
                <c:pt idx="9">
                  <c:v>10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22</c:v>
                </c:pt>
                <c:pt idx="14">
                  <c:v>11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1</c:v>
                </c:pt>
                <c:pt idx="21">
                  <c:v>18</c:v>
                </c:pt>
                <c:pt idx="22">
                  <c:v>0</c:v>
                </c:pt>
                <c:pt idx="23">
                  <c:v>19</c:v>
                </c:pt>
                <c:pt idx="24">
                  <c:v>9</c:v>
                </c:pt>
                <c:pt idx="25">
                  <c:v>0</c:v>
                </c:pt>
                <c:pt idx="2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7-7F4C-A5C8-A5F3D2B9611F}"/>
            </c:ext>
          </c:extLst>
        </c:ser>
        <c:ser>
          <c:idx val="2"/>
          <c:order val="2"/>
          <c:tx>
            <c:strRef>
              <c:f>Feuil1!$PA$1</c:f>
              <c:strCache>
                <c:ptCount val="1"/>
                <c:pt idx="0">
                  <c:v>Cyberdemon</c:v>
                </c:pt>
              </c:strCache>
            </c:strRef>
          </c:tx>
          <c:invertIfNegative val="0"/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Feuil1!$PA$2:$PA$28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7-7F4C-A5C8-A5F3D2B9611F}"/>
            </c:ext>
          </c:extLst>
        </c:ser>
        <c:ser>
          <c:idx val="3"/>
          <c:order val="3"/>
          <c:tx>
            <c:strRef>
              <c:f>Feuil1!$QQ$1</c:f>
              <c:strCache>
                <c:ptCount val="1"/>
                <c:pt idx="0">
                  <c:v>Specter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Feuil1!$QQ$2:$QQ$28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14</c:v>
                </c:pt>
                <c:pt idx="5">
                  <c:v>22</c:v>
                </c:pt>
                <c:pt idx="6">
                  <c:v>1</c:v>
                </c:pt>
                <c:pt idx="7">
                  <c:v>10</c:v>
                </c:pt>
                <c:pt idx="8">
                  <c:v>14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7-7F4C-A5C8-A5F3D2B9611F}"/>
            </c:ext>
          </c:extLst>
        </c:ser>
        <c:ser>
          <c:idx val="4"/>
          <c:order val="4"/>
          <c:tx>
            <c:strRef>
              <c:f>Feuil1!$RY$1</c:f>
              <c:strCache>
                <c:ptCount val="1"/>
                <c:pt idx="0">
                  <c:v>Imp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Feuil1!$RY$2:$RY$28</c:f>
              <c:numCache>
                <c:formatCode>General</c:formatCode>
                <c:ptCount val="27"/>
                <c:pt idx="0">
                  <c:v>4</c:v>
                </c:pt>
                <c:pt idx="1">
                  <c:v>18</c:v>
                </c:pt>
                <c:pt idx="2">
                  <c:v>47</c:v>
                </c:pt>
                <c:pt idx="3">
                  <c:v>36</c:v>
                </c:pt>
                <c:pt idx="4">
                  <c:v>31</c:v>
                </c:pt>
                <c:pt idx="5">
                  <c:v>57</c:v>
                </c:pt>
                <c:pt idx="6">
                  <c:v>39</c:v>
                </c:pt>
                <c:pt idx="7">
                  <c:v>5</c:v>
                </c:pt>
                <c:pt idx="8">
                  <c:v>40</c:v>
                </c:pt>
                <c:pt idx="9">
                  <c:v>14</c:v>
                </c:pt>
                <c:pt idx="10">
                  <c:v>82</c:v>
                </c:pt>
                <c:pt idx="11">
                  <c:v>32</c:v>
                </c:pt>
                <c:pt idx="12">
                  <c:v>32</c:v>
                </c:pt>
                <c:pt idx="13">
                  <c:v>40</c:v>
                </c:pt>
                <c:pt idx="14">
                  <c:v>39</c:v>
                </c:pt>
                <c:pt idx="15">
                  <c:v>46</c:v>
                </c:pt>
                <c:pt idx="16">
                  <c:v>0</c:v>
                </c:pt>
                <c:pt idx="17">
                  <c:v>0</c:v>
                </c:pt>
                <c:pt idx="18">
                  <c:v>18</c:v>
                </c:pt>
                <c:pt idx="19">
                  <c:v>0</c:v>
                </c:pt>
                <c:pt idx="20">
                  <c:v>34</c:v>
                </c:pt>
                <c:pt idx="21">
                  <c:v>26</c:v>
                </c:pt>
                <c:pt idx="22">
                  <c:v>37</c:v>
                </c:pt>
                <c:pt idx="23">
                  <c:v>36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17-7F4C-A5C8-A5F3D2B9611F}"/>
            </c:ext>
          </c:extLst>
        </c:ser>
        <c:ser>
          <c:idx val="5"/>
          <c:order val="5"/>
          <c:tx>
            <c:v>Pinky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Feuil1!$RZ$2:$RZ$28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20</c:v>
                </c:pt>
                <c:pt idx="6">
                  <c:v>7</c:v>
                </c:pt>
                <c:pt idx="7">
                  <c:v>18</c:v>
                </c:pt>
                <c:pt idx="8">
                  <c:v>15</c:v>
                </c:pt>
                <c:pt idx="9">
                  <c:v>11</c:v>
                </c:pt>
                <c:pt idx="10">
                  <c:v>19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42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8</c:v>
                </c:pt>
                <c:pt idx="20">
                  <c:v>16</c:v>
                </c:pt>
                <c:pt idx="21">
                  <c:v>53</c:v>
                </c:pt>
                <c:pt idx="22">
                  <c:v>37</c:v>
                </c:pt>
                <c:pt idx="23">
                  <c:v>7</c:v>
                </c:pt>
                <c:pt idx="24">
                  <c:v>17</c:v>
                </c:pt>
                <c:pt idx="25">
                  <c:v>0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17-7F4C-A5C8-A5F3D2B9611F}"/>
            </c:ext>
          </c:extLst>
        </c:ser>
        <c:ser>
          <c:idx val="6"/>
          <c:order val="6"/>
          <c:tx>
            <c:strRef>
              <c:f>Feuil1!$SA$1</c:f>
              <c:strCache>
                <c:ptCount val="1"/>
                <c:pt idx="0">
                  <c:v>Baron of Hell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Feuil1!$SA$2:$SA$28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17-7F4C-A5C8-A5F3D2B9611F}"/>
            </c:ext>
          </c:extLst>
        </c:ser>
        <c:ser>
          <c:idx val="7"/>
          <c:order val="7"/>
          <c:tx>
            <c:strRef>
              <c:f>Feuil1!$SB$1</c:f>
              <c:strCache>
                <c:ptCount val="1"/>
                <c:pt idx="0">
                  <c:v>Zombieman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Feuil1!$SB$2:$SB$28</c:f>
              <c:numCache>
                <c:formatCode>General</c:formatCode>
                <c:ptCount val="27"/>
                <c:pt idx="0">
                  <c:v>9</c:v>
                </c:pt>
                <c:pt idx="1">
                  <c:v>54</c:v>
                </c:pt>
                <c:pt idx="2">
                  <c:v>28</c:v>
                </c:pt>
                <c:pt idx="3">
                  <c:v>23</c:v>
                </c:pt>
                <c:pt idx="4">
                  <c:v>28</c:v>
                </c:pt>
                <c:pt idx="5">
                  <c:v>22</c:v>
                </c:pt>
                <c:pt idx="6">
                  <c:v>47</c:v>
                </c:pt>
                <c:pt idx="7">
                  <c:v>0</c:v>
                </c:pt>
                <c:pt idx="8">
                  <c:v>5</c:v>
                </c:pt>
                <c:pt idx="9">
                  <c:v>15</c:v>
                </c:pt>
                <c:pt idx="10">
                  <c:v>0</c:v>
                </c:pt>
                <c:pt idx="11">
                  <c:v>18</c:v>
                </c:pt>
                <c:pt idx="12">
                  <c:v>2</c:v>
                </c:pt>
                <c:pt idx="13">
                  <c:v>14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26</c:v>
                </c:pt>
                <c:pt idx="22">
                  <c:v>0</c:v>
                </c:pt>
                <c:pt idx="23">
                  <c:v>7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17-7F4C-A5C8-A5F3D2B9611F}"/>
            </c:ext>
          </c:extLst>
        </c:ser>
        <c:ser>
          <c:idx val="8"/>
          <c:order val="8"/>
          <c:tx>
            <c:strRef>
              <c:f>Feuil1!$SC$1</c:f>
              <c:strCache>
                <c:ptCount val="1"/>
                <c:pt idx="0">
                  <c:v>Cacodemon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Feuil1!$SC$2:$SC$28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0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13</c:v>
                </c:pt>
                <c:pt idx="22">
                  <c:v>9</c:v>
                </c:pt>
                <c:pt idx="23">
                  <c:v>22</c:v>
                </c:pt>
                <c:pt idx="24">
                  <c:v>9</c:v>
                </c:pt>
                <c:pt idx="25">
                  <c:v>2</c:v>
                </c:pt>
                <c:pt idx="2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17-7F4C-A5C8-A5F3D2B9611F}"/>
            </c:ext>
          </c:extLst>
        </c:ser>
        <c:ser>
          <c:idx val="9"/>
          <c:order val="9"/>
          <c:tx>
            <c:strRef>
              <c:f>Feuil1!$SD$1</c:f>
              <c:strCache>
                <c:ptCount val="1"/>
                <c:pt idx="0">
                  <c:v>Lost Soul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Feuil1!$SD$2:$SD$28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12</c:v>
                </c:pt>
                <c:pt idx="11">
                  <c:v>14</c:v>
                </c:pt>
                <c:pt idx="12">
                  <c:v>11</c:v>
                </c:pt>
                <c:pt idx="13">
                  <c:v>26</c:v>
                </c:pt>
                <c:pt idx="14">
                  <c:v>31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15</c:v>
                </c:pt>
                <c:pt idx="21">
                  <c:v>21</c:v>
                </c:pt>
                <c:pt idx="22">
                  <c:v>13</c:v>
                </c:pt>
                <c:pt idx="23">
                  <c:v>36</c:v>
                </c:pt>
                <c:pt idx="24">
                  <c:v>12</c:v>
                </c:pt>
                <c:pt idx="25">
                  <c:v>0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17-7F4C-A5C8-A5F3D2B96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765536"/>
        <c:axId val="1253767184"/>
      </c:barChart>
      <c:catAx>
        <c:axId val="125376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3767184"/>
        <c:auto val="1"/>
        <c:lblAlgn val="ctr"/>
        <c:lblOffset val="100"/>
        <c:noMultiLvlLbl val="0"/>
      </c:catAx>
      <c:valAx>
        <c:axId val="125376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3765536"/>
        <c:crossBetween val="between"/>
      </c:valAx>
    </c:plotArea>
    <c:legend>
      <c:legendPos val="r"/>
      <c:layout>
        <c:manualLayout>
          <c:xMode val="edge"/>
          <c:yMode val="edge"/>
          <c:x val="0.73967481634409094"/>
          <c:y val="8.8604064018050946E-2"/>
          <c:w val="0.25806381057221989"/>
          <c:h val="0.7863807383580724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Feuil1!$OT$1</c:f>
              <c:strCache>
                <c:ptCount val="1"/>
                <c:pt idx="0">
                  <c:v>Shotgun Guy</c:v>
                </c:pt>
              </c:strCache>
            </c:strRef>
          </c:tx>
          <c:spPr>
            <a:ln w="28575" cap="rnd">
              <a:solidFill>
                <a:schemeClr val="accent1">
                  <a:alpha val="67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Feuil1!$OT$2:$OT$28</c:f>
              <c:numCache>
                <c:formatCode>General</c:formatCode>
                <c:ptCount val="27"/>
                <c:pt idx="0">
                  <c:v>16</c:v>
                </c:pt>
                <c:pt idx="1">
                  <c:v>8</c:v>
                </c:pt>
                <c:pt idx="2">
                  <c:v>47</c:v>
                </c:pt>
                <c:pt idx="3">
                  <c:v>18</c:v>
                </c:pt>
                <c:pt idx="4">
                  <c:v>46</c:v>
                </c:pt>
                <c:pt idx="5">
                  <c:v>56</c:v>
                </c:pt>
                <c:pt idx="6">
                  <c:v>56</c:v>
                </c:pt>
                <c:pt idx="7">
                  <c:v>6</c:v>
                </c:pt>
                <c:pt idx="8">
                  <c:v>29</c:v>
                </c:pt>
                <c:pt idx="9">
                  <c:v>10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22</c:v>
                </c:pt>
                <c:pt idx="14">
                  <c:v>11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1</c:v>
                </c:pt>
                <c:pt idx="21">
                  <c:v>18</c:v>
                </c:pt>
                <c:pt idx="22">
                  <c:v>0</c:v>
                </c:pt>
                <c:pt idx="23">
                  <c:v>19</c:v>
                </c:pt>
                <c:pt idx="24">
                  <c:v>9</c:v>
                </c:pt>
                <c:pt idx="25">
                  <c:v>0</c:v>
                </c:pt>
                <c:pt idx="2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914B-8DBC-6995284A2E90}"/>
            </c:ext>
          </c:extLst>
        </c:ser>
        <c:ser>
          <c:idx val="1"/>
          <c:order val="1"/>
          <c:tx>
            <c:strRef>
              <c:f>Feuil1!$SB$1</c:f>
              <c:strCache>
                <c:ptCount val="1"/>
                <c:pt idx="0">
                  <c:v>Zombieman</c:v>
                </c:pt>
              </c:strCache>
            </c:strRef>
          </c:tx>
          <c:spPr>
            <a:ln w="28575" cap="rnd">
              <a:solidFill>
                <a:schemeClr val="accent2">
                  <a:alpha val="6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Feuil1!$SB$2:$SB$28</c:f>
              <c:numCache>
                <c:formatCode>General</c:formatCode>
                <c:ptCount val="27"/>
                <c:pt idx="0">
                  <c:v>9</c:v>
                </c:pt>
                <c:pt idx="1">
                  <c:v>54</c:v>
                </c:pt>
                <c:pt idx="2">
                  <c:v>28</c:v>
                </c:pt>
                <c:pt idx="3">
                  <c:v>23</c:v>
                </c:pt>
                <c:pt idx="4">
                  <c:v>28</c:v>
                </c:pt>
                <c:pt idx="5">
                  <c:v>22</c:v>
                </c:pt>
                <c:pt idx="6">
                  <c:v>47</c:v>
                </c:pt>
                <c:pt idx="7">
                  <c:v>0</c:v>
                </c:pt>
                <c:pt idx="8">
                  <c:v>5</c:v>
                </c:pt>
                <c:pt idx="9">
                  <c:v>15</c:v>
                </c:pt>
                <c:pt idx="10">
                  <c:v>0</c:v>
                </c:pt>
                <c:pt idx="11">
                  <c:v>18</c:v>
                </c:pt>
                <c:pt idx="12">
                  <c:v>2</c:v>
                </c:pt>
                <c:pt idx="13">
                  <c:v>14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26</c:v>
                </c:pt>
                <c:pt idx="22">
                  <c:v>0</c:v>
                </c:pt>
                <c:pt idx="23">
                  <c:v>7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914B-8DBC-6995284A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096256"/>
        <c:axId val="1287097904"/>
      </c:lineChart>
      <c:catAx>
        <c:axId val="12870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87097904"/>
        <c:crosses val="autoZero"/>
        <c:auto val="1"/>
        <c:lblAlgn val="ctr"/>
        <c:lblOffset val="100"/>
        <c:noMultiLvlLbl val="0"/>
      </c:catAx>
      <c:valAx>
        <c:axId val="12870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870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 des "Things"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Feuil1!$F$2:$F$28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Feuil1!$G$2:$G$28</c:f>
              <c:numCache>
                <c:formatCode>General</c:formatCode>
                <c:ptCount val="27"/>
                <c:pt idx="0">
                  <c:v>31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D-DD44-9BCA-0252CA415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219087"/>
        <c:axId val="1723564623"/>
      </c:barChart>
      <c:catAx>
        <c:axId val="172321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564623"/>
        <c:crosses val="autoZero"/>
        <c:auto val="1"/>
        <c:lblAlgn val="ctr"/>
        <c:lblOffset val="100"/>
        <c:noMultiLvlLbl val="0"/>
      </c:catAx>
      <c:valAx>
        <c:axId val="17235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21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Feuil1!$QQ$1</c:f>
              <c:strCache>
                <c:ptCount val="1"/>
                <c:pt idx="0">
                  <c:v>Specter</c:v>
                </c:pt>
              </c:strCache>
            </c:strRef>
          </c:tx>
          <c:spPr>
            <a:ln w="28575" cap="rnd">
              <a:solidFill>
                <a:schemeClr val="accent1">
                  <a:alpha val="6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Feuil1!$QQ$2:$QQ$28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14</c:v>
                </c:pt>
                <c:pt idx="5">
                  <c:v>22</c:v>
                </c:pt>
                <c:pt idx="6">
                  <c:v>1</c:v>
                </c:pt>
                <c:pt idx="7">
                  <c:v>10</c:v>
                </c:pt>
                <c:pt idx="8">
                  <c:v>14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A-2B45-954C-5C074E16A55B}"/>
            </c:ext>
          </c:extLst>
        </c:ser>
        <c:ser>
          <c:idx val="1"/>
          <c:order val="1"/>
          <c:tx>
            <c:strRef>
              <c:f>Feuil1!$RY$1</c:f>
              <c:strCache>
                <c:ptCount val="1"/>
                <c:pt idx="0">
                  <c:v>Imp</c:v>
                </c:pt>
              </c:strCache>
            </c:strRef>
          </c:tx>
          <c:spPr>
            <a:ln w="28575" cap="rnd">
              <a:solidFill>
                <a:schemeClr val="accent2">
                  <a:alpha val="67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Feuil1!$RY$2:$RY$28</c:f>
              <c:numCache>
                <c:formatCode>General</c:formatCode>
                <c:ptCount val="27"/>
                <c:pt idx="0">
                  <c:v>4</c:v>
                </c:pt>
                <c:pt idx="1">
                  <c:v>18</c:v>
                </c:pt>
                <c:pt idx="2">
                  <c:v>47</c:v>
                </c:pt>
                <c:pt idx="3">
                  <c:v>36</c:v>
                </c:pt>
                <c:pt idx="4">
                  <c:v>31</c:v>
                </c:pt>
                <c:pt idx="5">
                  <c:v>57</c:v>
                </c:pt>
                <c:pt idx="6">
                  <c:v>39</c:v>
                </c:pt>
                <c:pt idx="7">
                  <c:v>5</c:v>
                </c:pt>
                <c:pt idx="8">
                  <c:v>40</c:v>
                </c:pt>
                <c:pt idx="9">
                  <c:v>14</c:v>
                </c:pt>
                <c:pt idx="10">
                  <c:v>82</c:v>
                </c:pt>
                <c:pt idx="11">
                  <c:v>32</c:v>
                </c:pt>
                <c:pt idx="12">
                  <c:v>32</c:v>
                </c:pt>
                <c:pt idx="13">
                  <c:v>40</c:v>
                </c:pt>
                <c:pt idx="14">
                  <c:v>39</c:v>
                </c:pt>
                <c:pt idx="15">
                  <c:v>46</c:v>
                </c:pt>
                <c:pt idx="16">
                  <c:v>0</c:v>
                </c:pt>
                <c:pt idx="17">
                  <c:v>0</c:v>
                </c:pt>
                <c:pt idx="18">
                  <c:v>18</c:v>
                </c:pt>
                <c:pt idx="19">
                  <c:v>0</c:v>
                </c:pt>
                <c:pt idx="20">
                  <c:v>34</c:v>
                </c:pt>
                <c:pt idx="21">
                  <c:v>26</c:v>
                </c:pt>
                <c:pt idx="22">
                  <c:v>37</c:v>
                </c:pt>
                <c:pt idx="23">
                  <c:v>36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A-2B45-954C-5C074E16A55B}"/>
            </c:ext>
          </c:extLst>
        </c:ser>
        <c:ser>
          <c:idx val="2"/>
          <c:order val="2"/>
          <c:tx>
            <c:v>Pinky</c:v>
          </c:tx>
          <c:spPr>
            <a:ln w="28575" cap="rnd">
              <a:solidFill>
                <a:schemeClr val="accent3">
                  <a:alpha val="67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Feuil1!$RZ$2:$RZ$28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20</c:v>
                </c:pt>
                <c:pt idx="6">
                  <c:v>7</c:v>
                </c:pt>
                <c:pt idx="7">
                  <c:v>18</c:v>
                </c:pt>
                <c:pt idx="8">
                  <c:v>15</c:v>
                </c:pt>
                <c:pt idx="9">
                  <c:v>11</c:v>
                </c:pt>
                <c:pt idx="10">
                  <c:v>19</c:v>
                </c:pt>
                <c:pt idx="11">
                  <c:v>17</c:v>
                </c:pt>
                <c:pt idx="12">
                  <c:v>20</c:v>
                </c:pt>
                <c:pt idx="13">
                  <c:v>26</c:v>
                </c:pt>
                <c:pt idx="14">
                  <c:v>42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8</c:v>
                </c:pt>
                <c:pt idx="20">
                  <c:v>16</c:v>
                </c:pt>
                <c:pt idx="21">
                  <c:v>53</c:v>
                </c:pt>
                <c:pt idx="22">
                  <c:v>37</c:v>
                </c:pt>
                <c:pt idx="23">
                  <c:v>7</c:v>
                </c:pt>
                <c:pt idx="24">
                  <c:v>17</c:v>
                </c:pt>
                <c:pt idx="25">
                  <c:v>0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A-2B45-954C-5C074E16A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435968"/>
        <c:axId val="1174371008"/>
      </c:lineChart>
      <c:catAx>
        <c:axId val="128943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74371008"/>
        <c:crosses val="autoZero"/>
        <c:auto val="1"/>
        <c:lblAlgn val="ctr"/>
        <c:lblOffset val="100"/>
        <c:noMultiLvlLbl val="0"/>
      </c:catAx>
      <c:valAx>
        <c:axId val="11743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894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Feuil1!$OR$1</c:f>
              <c:strCache>
                <c:ptCount val="1"/>
                <c:pt idx="0">
                  <c:v>Spider Mastermind</c:v>
                </c:pt>
              </c:strCache>
            </c:strRef>
          </c:tx>
          <c:spPr>
            <a:ln w="28575" cap="rnd">
              <a:solidFill>
                <a:schemeClr val="accent1">
                  <a:alpha val="6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Feuil1!$OR$2:$OR$28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E-DD4A-9136-47A02CBB4439}"/>
            </c:ext>
          </c:extLst>
        </c:ser>
        <c:ser>
          <c:idx val="1"/>
          <c:order val="1"/>
          <c:tx>
            <c:strRef>
              <c:f>Feuil1!$PA$1</c:f>
              <c:strCache>
                <c:ptCount val="1"/>
                <c:pt idx="0">
                  <c:v>Cyberdemon</c:v>
                </c:pt>
              </c:strCache>
            </c:strRef>
          </c:tx>
          <c:spPr>
            <a:ln w="28575" cap="rnd">
              <a:solidFill>
                <a:schemeClr val="accent2">
                  <a:alpha val="67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Feuil1!$PA$2:$PA$28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E-DD4A-9136-47A02CBB4439}"/>
            </c:ext>
          </c:extLst>
        </c:ser>
        <c:ser>
          <c:idx val="2"/>
          <c:order val="2"/>
          <c:tx>
            <c:strRef>
              <c:f>Feuil1!$SA$1</c:f>
              <c:strCache>
                <c:ptCount val="1"/>
                <c:pt idx="0">
                  <c:v>Baron of Hell</c:v>
                </c:pt>
              </c:strCache>
            </c:strRef>
          </c:tx>
          <c:spPr>
            <a:ln w="28575" cap="rnd">
              <a:solidFill>
                <a:schemeClr val="accent3">
                  <a:alpha val="67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Feuil1!$SA$2:$SA$28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E-DD4A-9136-47A02CBB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950528"/>
        <c:axId val="1292545824"/>
      </c:lineChart>
      <c:catAx>
        <c:axId val="132795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92545824"/>
        <c:crosses val="autoZero"/>
        <c:auto val="1"/>
        <c:lblAlgn val="ctr"/>
        <c:lblOffset val="100"/>
        <c:noMultiLvlLbl val="0"/>
      </c:catAx>
      <c:valAx>
        <c:axId val="12925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3279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Feuil1!$SC$1</c:f>
              <c:strCache>
                <c:ptCount val="1"/>
                <c:pt idx="0">
                  <c:v>Cacodemon</c:v>
                </c:pt>
              </c:strCache>
            </c:strRef>
          </c:tx>
          <c:spPr>
            <a:ln w="28575" cap="rnd">
              <a:solidFill>
                <a:schemeClr val="accent1">
                  <a:alpha val="6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Feuil1!$SC$2:$SC$28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6</c:v>
                </c:pt>
                <c:pt idx="12">
                  <c:v>11</c:v>
                </c:pt>
                <c:pt idx="13">
                  <c:v>6</c:v>
                </c:pt>
                <c:pt idx="14">
                  <c:v>9</c:v>
                </c:pt>
                <c:pt idx="15">
                  <c:v>5</c:v>
                </c:pt>
                <c:pt idx="16">
                  <c:v>0</c:v>
                </c:pt>
                <c:pt idx="17">
                  <c:v>10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13</c:v>
                </c:pt>
                <c:pt idx="22">
                  <c:v>9</c:v>
                </c:pt>
                <c:pt idx="23">
                  <c:v>22</c:v>
                </c:pt>
                <c:pt idx="24">
                  <c:v>9</c:v>
                </c:pt>
                <c:pt idx="25">
                  <c:v>2</c:v>
                </c:pt>
                <c:pt idx="2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3-4041-A77E-46B4A36F1E16}"/>
            </c:ext>
          </c:extLst>
        </c:ser>
        <c:ser>
          <c:idx val="1"/>
          <c:order val="1"/>
          <c:tx>
            <c:strRef>
              <c:f>Feuil1!$SD$1</c:f>
              <c:strCache>
                <c:ptCount val="1"/>
                <c:pt idx="0">
                  <c:v>Lost Soul</c:v>
                </c:pt>
              </c:strCache>
            </c:strRef>
          </c:tx>
          <c:spPr>
            <a:ln w="28575" cap="rnd">
              <a:solidFill>
                <a:schemeClr val="accent2">
                  <a:alpha val="67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Feuil1!$OK$2:$OK$28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Feuil1!$SD$2:$SD$28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12</c:v>
                </c:pt>
                <c:pt idx="11">
                  <c:v>14</c:v>
                </c:pt>
                <c:pt idx="12">
                  <c:v>11</c:v>
                </c:pt>
                <c:pt idx="13">
                  <c:v>26</c:v>
                </c:pt>
                <c:pt idx="14">
                  <c:v>31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15</c:v>
                </c:pt>
                <c:pt idx="21">
                  <c:v>21</c:v>
                </c:pt>
                <c:pt idx="22">
                  <c:v>13</c:v>
                </c:pt>
                <c:pt idx="23">
                  <c:v>36</c:v>
                </c:pt>
                <c:pt idx="24">
                  <c:v>12</c:v>
                </c:pt>
                <c:pt idx="25">
                  <c:v>0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3-4041-A77E-46B4A36F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406432"/>
        <c:axId val="1263204432"/>
      </c:lineChart>
      <c:catAx>
        <c:axId val="12634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63204432"/>
        <c:crosses val="autoZero"/>
        <c:auto val="1"/>
        <c:lblAlgn val="ctr"/>
        <c:lblOffset val="100"/>
        <c:noMultiLvlLbl val="0"/>
      </c:catAx>
      <c:valAx>
        <c:axId val="12632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2634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cumulée des "Things"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Feuil1!$F$2:$F$28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Feuil1!$H$2:$H$28</c:f>
              <c:numCache>
                <c:formatCode>General</c:formatCode>
                <c:ptCount val="27"/>
                <c:pt idx="0">
                  <c:v>31</c:v>
                </c:pt>
                <c:pt idx="1">
                  <c:v>35</c:v>
                </c:pt>
                <c:pt idx="2">
                  <c:v>40</c:v>
                </c:pt>
                <c:pt idx="3">
                  <c:v>42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47</c:v>
                </c:pt>
                <c:pt idx="8">
                  <c:v>48</c:v>
                </c:pt>
                <c:pt idx="9">
                  <c:v>52</c:v>
                </c:pt>
                <c:pt idx="10">
                  <c:v>54</c:v>
                </c:pt>
                <c:pt idx="11">
                  <c:v>57</c:v>
                </c:pt>
                <c:pt idx="12">
                  <c:v>61</c:v>
                </c:pt>
                <c:pt idx="13">
                  <c:v>71</c:v>
                </c:pt>
                <c:pt idx="14">
                  <c:v>77</c:v>
                </c:pt>
                <c:pt idx="15">
                  <c:v>83</c:v>
                </c:pt>
                <c:pt idx="16">
                  <c:v>84</c:v>
                </c:pt>
                <c:pt idx="17">
                  <c:v>85</c:v>
                </c:pt>
                <c:pt idx="18">
                  <c:v>87</c:v>
                </c:pt>
                <c:pt idx="19">
                  <c:v>90</c:v>
                </c:pt>
                <c:pt idx="20">
                  <c:v>93</c:v>
                </c:pt>
                <c:pt idx="21">
                  <c:v>93</c:v>
                </c:pt>
                <c:pt idx="22">
                  <c:v>95</c:v>
                </c:pt>
                <c:pt idx="23">
                  <c:v>96</c:v>
                </c:pt>
                <c:pt idx="24">
                  <c:v>96</c:v>
                </c:pt>
                <c:pt idx="25">
                  <c:v>97</c:v>
                </c:pt>
                <c:pt idx="2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5-1D4B-8D4F-FF714902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308031"/>
        <c:axId val="1747225695"/>
      </c:lineChart>
      <c:catAx>
        <c:axId val="176230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7225695"/>
        <c:crosses val="autoZero"/>
        <c:auto val="1"/>
        <c:lblAlgn val="ctr"/>
        <c:lblOffset val="100"/>
        <c:noMultiLvlLbl val="0"/>
      </c:catAx>
      <c:valAx>
        <c:axId val="17472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30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Feuil1!$F$2:$F$28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Feuil1!$C$57:$C$83</c:f>
              <c:numCache>
                <c:formatCode>General</c:formatCode>
                <c:ptCount val="27"/>
                <c:pt idx="0">
                  <c:v>87</c:v>
                </c:pt>
                <c:pt idx="1">
                  <c:v>47</c:v>
                </c:pt>
                <c:pt idx="2">
                  <c:v>27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7</c:v>
                </c:pt>
                <c:pt idx="8">
                  <c:v>1</c:v>
                </c:pt>
                <c:pt idx="9">
                  <c:v>17</c:v>
                </c:pt>
                <c:pt idx="10">
                  <c:v>59</c:v>
                </c:pt>
                <c:pt idx="11">
                  <c:v>27</c:v>
                </c:pt>
                <c:pt idx="12">
                  <c:v>27</c:v>
                </c:pt>
                <c:pt idx="13">
                  <c:v>35</c:v>
                </c:pt>
                <c:pt idx="14">
                  <c:v>14</c:v>
                </c:pt>
                <c:pt idx="15">
                  <c:v>14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9</c:v>
                </c:pt>
                <c:pt idx="21">
                  <c:v>10</c:v>
                </c:pt>
                <c:pt idx="22">
                  <c:v>2</c:v>
                </c:pt>
                <c:pt idx="23">
                  <c:v>8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0-DE47-8F1F-EAC76B6F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302367"/>
        <c:axId val="1767771279"/>
      </c:barChart>
      <c:catAx>
        <c:axId val="17253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67771279"/>
        <c:crosses val="autoZero"/>
        <c:auto val="1"/>
        <c:lblAlgn val="ctr"/>
        <c:lblOffset val="100"/>
        <c:noMultiLvlLbl val="0"/>
      </c:catAx>
      <c:valAx>
        <c:axId val="176777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2530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Feuil1!$F$2:$F$28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Feuil1!$D$57:$D$83</c:f>
              <c:numCache>
                <c:formatCode>General</c:formatCode>
                <c:ptCount val="27"/>
                <c:pt idx="0">
                  <c:v>87</c:v>
                </c:pt>
                <c:pt idx="1">
                  <c:v>134</c:v>
                </c:pt>
                <c:pt idx="2">
                  <c:v>161</c:v>
                </c:pt>
                <c:pt idx="3">
                  <c:v>171</c:v>
                </c:pt>
                <c:pt idx="4">
                  <c:v>179</c:v>
                </c:pt>
                <c:pt idx="5">
                  <c:v>186</c:v>
                </c:pt>
                <c:pt idx="6">
                  <c:v>189</c:v>
                </c:pt>
                <c:pt idx="7">
                  <c:v>196</c:v>
                </c:pt>
                <c:pt idx="8">
                  <c:v>197</c:v>
                </c:pt>
                <c:pt idx="9">
                  <c:v>214</c:v>
                </c:pt>
                <c:pt idx="10">
                  <c:v>273</c:v>
                </c:pt>
                <c:pt idx="11">
                  <c:v>300</c:v>
                </c:pt>
                <c:pt idx="12">
                  <c:v>327</c:v>
                </c:pt>
                <c:pt idx="13">
                  <c:v>362</c:v>
                </c:pt>
                <c:pt idx="14">
                  <c:v>376</c:v>
                </c:pt>
                <c:pt idx="15">
                  <c:v>390</c:v>
                </c:pt>
                <c:pt idx="16">
                  <c:v>392</c:v>
                </c:pt>
                <c:pt idx="17">
                  <c:v>394</c:v>
                </c:pt>
                <c:pt idx="18">
                  <c:v>398</c:v>
                </c:pt>
                <c:pt idx="19">
                  <c:v>403</c:v>
                </c:pt>
                <c:pt idx="20">
                  <c:v>412</c:v>
                </c:pt>
                <c:pt idx="21">
                  <c:v>422</c:v>
                </c:pt>
                <c:pt idx="22">
                  <c:v>424</c:v>
                </c:pt>
                <c:pt idx="23">
                  <c:v>432</c:v>
                </c:pt>
                <c:pt idx="24">
                  <c:v>432</c:v>
                </c:pt>
                <c:pt idx="25">
                  <c:v>433</c:v>
                </c:pt>
                <c:pt idx="26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D-C840-8AF7-C9C11F31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135055"/>
        <c:axId val="1762192095"/>
      </c:lineChart>
      <c:catAx>
        <c:axId val="17661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62192095"/>
        <c:crosses val="autoZero"/>
        <c:auto val="1"/>
        <c:lblAlgn val="ctr"/>
        <c:lblOffset val="100"/>
        <c:noMultiLvlLbl val="0"/>
      </c:catAx>
      <c:valAx>
        <c:axId val="17621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6613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Dénivelé</a:t>
            </a:r>
            <a:r>
              <a:rPr lang="fr-FR" baseline="0"/>
              <a:t> par niveau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Feuil1!$N$2:$N$28</c:f>
              <c:numCache>
                <c:formatCode>General</c:formatCode>
                <c:ptCount val="27"/>
                <c:pt idx="0">
                  <c:v>272</c:v>
                </c:pt>
                <c:pt idx="1">
                  <c:v>504</c:v>
                </c:pt>
                <c:pt idx="2">
                  <c:v>400</c:v>
                </c:pt>
                <c:pt idx="3">
                  <c:v>392</c:v>
                </c:pt>
                <c:pt idx="4">
                  <c:v>328</c:v>
                </c:pt>
                <c:pt idx="5">
                  <c:v>272</c:v>
                </c:pt>
                <c:pt idx="6">
                  <c:v>296</c:v>
                </c:pt>
                <c:pt idx="7">
                  <c:v>344</c:v>
                </c:pt>
                <c:pt idx="8">
                  <c:v>376</c:v>
                </c:pt>
                <c:pt idx="9">
                  <c:v>216</c:v>
                </c:pt>
                <c:pt idx="10">
                  <c:v>208</c:v>
                </c:pt>
                <c:pt idx="11">
                  <c:v>136</c:v>
                </c:pt>
                <c:pt idx="12">
                  <c:v>704</c:v>
                </c:pt>
                <c:pt idx="13">
                  <c:v>280</c:v>
                </c:pt>
                <c:pt idx="14">
                  <c:v>104</c:v>
                </c:pt>
                <c:pt idx="15">
                  <c:v>336</c:v>
                </c:pt>
                <c:pt idx="16">
                  <c:v>72</c:v>
                </c:pt>
                <c:pt idx="17">
                  <c:v>64</c:v>
                </c:pt>
                <c:pt idx="18">
                  <c:v>232</c:v>
                </c:pt>
                <c:pt idx="19">
                  <c:v>256</c:v>
                </c:pt>
                <c:pt idx="20">
                  <c:v>392</c:v>
                </c:pt>
                <c:pt idx="21">
                  <c:v>176</c:v>
                </c:pt>
                <c:pt idx="22">
                  <c:v>296</c:v>
                </c:pt>
                <c:pt idx="23">
                  <c:v>328</c:v>
                </c:pt>
                <c:pt idx="24">
                  <c:v>352</c:v>
                </c:pt>
                <c:pt idx="25">
                  <c:v>64</c:v>
                </c:pt>
                <c:pt idx="26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7-6349-8977-018E6C6E8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7843615"/>
        <c:axId val="1727888927"/>
      </c:barChart>
      <c:catAx>
        <c:axId val="17278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888927"/>
        <c:crosses val="autoZero"/>
        <c:auto val="1"/>
        <c:lblAlgn val="ctr"/>
        <c:lblOffset val="100"/>
        <c:noMultiLvlLbl val="0"/>
      </c:catAx>
      <c:valAx>
        <c:axId val="17278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84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OCCUR</c:v>
          </c:tx>
          <c:spPr>
            <a:ln w="25400" cap="rnd">
              <a:solidFill>
                <a:schemeClr val="accent2">
                  <a:alpha val="67000"/>
                </a:schemeClr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15875">
                <a:noFill/>
              </a:ln>
              <a:effectLst/>
            </c:spPr>
          </c:marker>
          <c:cat>
            <c:strRef>
              <c:f>Feuil1!$X$2:$X$28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Feuil1!$AB$2:$AB$28</c:f>
              <c:numCache>
                <c:formatCode>General</c:formatCode>
                <c:ptCount val="27"/>
                <c:pt idx="0">
                  <c:v>-24</c:v>
                </c:pt>
                <c:pt idx="1">
                  <c:v>-256</c:v>
                </c:pt>
                <c:pt idx="2">
                  <c:v>80</c:v>
                </c:pt>
                <c:pt idx="3">
                  <c:v>192</c:v>
                </c:pt>
                <c:pt idx="4">
                  <c:v>-8</c:v>
                </c:pt>
                <c:pt idx="5">
                  <c:v>-72</c:v>
                </c:pt>
                <c:pt idx="6">
                  <c:v>56</c:v>
                </c:pt>
                <c:pt idx="8">
                  <c:v>-112</c:v>
                </c:pt>
                <c:pt idx="9">
                  <c:v>-64</c:v>
                </c:pt>
                <c:pt idx="10">
                  <c:v>56</c:v>
                </c:pt>
                <c:pt idx="11">
                  <c:v>8</c:v>
                </c:pt>
                <c:pt idx="12">
                  <c:v>-216</c:v>
                </c:pt>
                <c:pt idx="13">
                  <c:v>112</c:v>
                </c:pt>
                <c:pt idx="14">
                  <c:v>-8</c:v>
                </c:pt>
                <c:pt idx="15">
                  <c:v>0</c:v>
                </c:pt>
                <c:pt idx="17">
                  <c:v>0</c:v>
                </c:pt>
                <c:pt idx="18">
                  <c:v>128</c:v>
                </c:pt>
                <c:pt idx="19">
                  <c:v>160</c:v>
                </c:pt>
                <c:pt idx="20">
                  <c:v>80</c:v>
                </c:pt>
                <c:pt idx="21">
                  <c:v>24</c:v>
                </c:pt>
                <c:pt idx="22">
                  <c:v>-32</c:v>
                </c:pt>
                <c:pt idx="23">
                  <c:v>0</c:v>
                </c:pt>
                <c:pt idx="24">
                  <c:v>-8</c:v>
                </c:pt>
                <c:pt idx="2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1-7542-A44C-35A561BDD6FD}"/>
            </c:ext>
          </c:extLst>
        </c:ser>
        <c:ser>
          <c:idx val="1"/>
          <c:order val="1"/>
          <c:tx>
            <c:v>MOYEN</c:v>
          </c:tx>
          <c:spPr>
            <a:ln w="25400" cap="rnd">
              <a:solidFill>
                <a:schemeClr val="accent1">
                  <a:alpha val="67000"/>
                </a:schemeClr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cat>
            <c:strRef>
              <c:f>Feuil1!$X$2:$X$28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Feuil1!$AC$2:$AC$28</c:f>
              <c:numCache>
                <c:formatCode>General</c:formatCode>
                <c:ptCount val="27"/>
                <c:pt idx="0">
                  <c:v>-24</c:v>
                </c:pt>
                <c:pt idx="1">
                  <c:v>-276</c:v>
                </c:pt>
                <c:pt idx="2">
                  <c:v>16</c:v>
                </c:pt>
                <c:pt idx="3">
                  <c:v>192</c:v>
                </c:pt>
                <c:pt idx="4">
                  <c:v>40</c:v>
                </c:pt>
                <c:pt idx="5">
                  <c:v>-48</c:v>
                </c:pt>
                <c:pt idx="6">
                  <c:v>56</c:v>
                </c:pt>
                <c:pt idx="8">
                  <c:v>-312</c:v>
                </c:pt>
                <c:pt idx="9">
                  <c:v>-96</c:v>
                </c:pt>
                <c:pt idx="10">
                  <c:v>24</c:v>
                </c:pt>
                <c:pt idx="11">
                  <c:v>16</c:v>
                </c:pt>
                <c:pt idx="12">
                  <c:v>-328</c:v>
                </c:pt>
                <c:pt idx="13">
                  <c:v>133</c:v>
                </c:pt>
                <c:pt idx="14">
                  <c:v>-40</c:v>
                </c:pt>
                <c:pt idx="15">
                  <c:v>-36</c:v>
                </c:pt>
                <c:pt idx="17">
                  <c:v>0</c:v>
                </c:pt>
                <c:pt idx="18">
                  <c:v>128</c:v>
                </c:pt>
                <c:pt idx="19">
                  <c:v>120</c:v>
                </c:pt>
                <c:pt idx="20">
                  <c:v>80</c:v>
                </c:pt>
                <c:pt idx="21">
                  <c:v>16</c:v>
                </c:pt>
                <c:pt idx="22">
                  <c:v>-84</c:v>
                </c:pt>
                <c:pt idx="23">
                  <c:v>-48</c:v>
                </c:pt>
                <c:pt idx="24">
                  <c:v>-40</c:v>
                </c:pt>
                <c:pt idx="26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1-7542-A44C-35A561BDD6FD}"/>
            </c:ext>
          </c:extLst>
        </c:ser>
        <c:ser>
          <c:idx val="2"/>
          <c:order val="2"/>
          <c:tx>
            <c:v>CARTE</c:v>
          </c:tx>
          <c:spPr>
            <a:ln w="28575" cap="rnd">
              <a:solidFill>
                <a:schemeClr val="accent3">
                  <a:alpha val="67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Feuil1!$AB$85:$AB$111</c:f>
              <c:numCache>
                <c:formatCode>General</c:formatCode>
                <c:ptCount val="27"/>
                <c:pt idx="0">
                  <c:v>-24</c:v>
                </c:pt>
                <c:pt idx="1">
                  <c:v>-256</c:v>
                </c:pt>
                <c:pt idx="2">
                  <c:v>80</c:v>
                </c:pt>
                <c:pt idx="3">
                  <c:v>192</c:v>
                </c:pt>
                <c:pt idx="4">
                  <c:v>-8</c:v>
                </c:pt>
                <c:pt idx="5">
                  <c:v>-72</c:v>
                </c:pt>
                <c:pt idx="6">
                  <c:v>56</c:v>
                </c:pt>
                <c:pt idx="7">
                  <c:v>-216</c:v>
                </c:pt>
                <c:pt idx="8">
                  <c:v>-112</c:v>
                </c:pt>
                <c:pt idx="9">
                  <c:v>-64</c:v>
                </c:pt>
                <c:pt idx="10">
                  <c:v>56</c:v>
                </c:pt>
                <c:pt idx="11">
                  <c:v>8</c:v>
                </c:pt>
                <c:pt idx="12">
                  <c:v>-216</c:v>
                </c:pt>
                <c:pt idx="13">
                  <c:v>112</c:v>
                </c:pt>
                <c:pt idx="14">
                  <c:v>-8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128</c:v>
                </c:pt>
                <c:pt idx="19">
                  <c:v>112</c:v>
                </c:pt>
                <c:pt idx="20">
                  <c:v>80</c:v>
                </c:pt>
                <c:pt idx="21">
                  <c:v>24</c:v>
                </c:pt>
                <c:pt idx="22">
                  <c:v>-32</c:v>
                </c:pt>
                <c:pt idx="23">
                  <c:v>-16</c:v>
                </c:pt>
                <c:pt idx="24">
                  <c:v>-8</c:v>
                </c:pt>
                <c:pt idx="25">
                  <c:v>-64</c:v>
                </c:pt>
                <c:pt idx="26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D-E344-B382-282E44BE7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746815"/>
        <c:axId val="1767825631"/>
      </c:lineChart>
      <c:catAx>
        <c:axId val="17677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000000">
              <a:alpha val="0"/>
            </a:srgbClr>
          </a:solidFill>
          <a:ln w="9525" cap="flat" cmpd="sng" algn="ctr">
            <a:solidFill>
              <a:schemeClr val="tx1">
                <a:alpha val="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67825631"/>
        <c:crosses val="autoZero"/>
        <c:auto val="1"/>
        <c:lblAlgn val="ctr"/>
        <c:lblOffset val="100"/>
        <c:noMultiLvlLbl val="0"/>
      </c:catAx>
      <c:valAx>
        <c:axId val="17678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6774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MOY</c:v>
          </c:tx>
          <c:spPr>
            <a:ln w="25400" cap="rnd">
              <a:solidFill>
                <a:schemeClr val="accent3">
                  <a:alpha val="67000"/>
                </a:schemeClr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Feuil1!$AF$2:$AF$28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Feuil1!$AG$2:$AG$28</c:f>
              <c:numCache>
                <c:formatCode>General</c:formatCode>
                <c:ptCount val="27"/>
                <c:pt idx="0">
                  <c:v>-8.7272727272727195</c:v>
                </c:pt>
                <c:pt idx="1">
                  <c:v>71.52</c:v>
                </c:pt>
                <c:pt idx="2">
                  <c:v>101.197740112994</c:v>
                </c:pt>
                <c:pt idx="3">
                  <c:v>99.741007194244602</c:v>
                </c:pt>
                <c:pt idx="4">
                  <c:v>-27.3566433566433</c:v>
                </c:pt>
                <c:pt idx="5">
                  <c:v>48.095999999999997</c:v>
                </c:pt>
                <c:pt idx="6">
                  <c:v>40.658823529411698</c:v>
                </c:pt>
                <c:pt idx="7">
                  <c:v>-37.189189189189101</c:v>
                </c:pt>
                <c:pt idx="8">
                  <c:v>50.340136054421698</c:v>
                </c:pt>
                <c:pt idx="9">
                  <c:v>-23.826086956521699</c:v>
                </c:pt>
                <c:pt idx="10">
                  <c:v>34.024489795918299</c:v>
                </c:pt>
                <c:pt idx="11">
                  <c:v>4.625</c:v>
                </c:pt>
                <c:pt idx="12">
                  <c:v>139.08292682926799</c:v>
                </c:pt>
                <c:pt idx="13">
                  <c:v>15.6348547717842</c:v>
                </c:pt>
                <c:pt idx="14">
                  <c:v>20.331491712707098</c:v>
                </c:pt>
                <c:pt idx="15">
                  <c:v>69.944272445820403</c:v>
                </c:pt>
                <c:pt idx="16">
                  <c:v>18.962962962962902</c:v>
                </c:pt>
                <c:pt idx="17">
                  <c:v>-1.26315789473684</c:v>
                </c:pt>
                <c:pt idx="18">
                  <c:v>-4.7179487179487101</c:v>
                </c:pt>
                <c:pt idx="19">
                  <c:v>88.352941176470594</c:v>
                </c:pt>
                <c:pt idx="20">
                  <c:v>54.5416666666666</c:v>
                </c:pt>
                <c:pt idx="21">
                  <c:v>48.688172043010702</c:v>
                </c:pt>
                <c:pt idx="22">
                  <c:v>25.791044776119399</c:v>
                </c:pt>
                <c:pt idx="23">
                  <c:v>45.311999999999998</c:v>
                </c:pt>
                <c:pt idx="24">
                  <c:v>-14.0722891566265</c:v>
                </c:pt>
                <c:pt idx="25">
                  <c:v>20.705882352941099</c:v>
                </c:pt>
                <c:pt idx="26">
                  <c:v>10.3661971830985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4-AC4F-A118-E0939C3FA9D3}"/>
            </c:ext>
          </c:extLst>
        </c:ser>
        <c:ser>
          <c:idx val="1"/>
          <c:order val="1"/>
          <c:tx>
            <c:v>MAX</c:v>
          </c:tx>
          <c:spPr>
            <a:ln w="25400" cap="rnd">
              <a:solidFill>
                <a:schemeClr val="accent2">
                  <a:alpha val="67000"/>
                </a:schemeClr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Feuil1!$AF$2:$AF$28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Feuil1!$AI$2:$AI$28</c:f>
              <c:numCache>
                <c:formatCode>General</c:formatCode>
                <c:ptCount val="27"/>
                <c:pt idx="0">
                  <c:v>136</c:v>
                </c:pt>
                <c:pt idx="1">
                  <c:v>272</c:v>
                </c:pt>
                <c:pt idx="2">
                  <c:v>368</c:v>
                </c:pt>
                <c:pt idx="3">
                  <c:v>328</c:v>
                </c:pt>
                <c:pt idx="4">
                  <c:v>112</c:v>
                </c:pt>
                <c:pt idx="5">
                  <c:v>192</c:v>
                </c:pt>
                <c:pt idx="6">
                  <c:v>264</c:v>
                </c:pt>
                <c:pt idx="7">
                  <c:v>208</c:v>
                </c:pt>
                <c:pt idx="8">
                  <c:v>208</c:v>
                </c:pt>
                <c:pt idx="9">
                  <c:v>128</c:v>
                </c:pt>
                <c:pt idx="10">
                  <c:v>160</c:v>
                </c:pt>
                <c:pt idx="11">
                  <c:v>88</c:v>
                </c:pt>
                <c:pt idx="12">
                  <c:v>592</c:v>
                </c:pt>
                <c:pt idx="13">
                  <c:v>128</c:v>
                </c:pt>
                <c:pt idx="14">
                  <c:v>80</c:v>
                </c:pt>
                <c:pt idx="15">
                  <c:v>264</c:v>
                </c:pt>
                <c:pt idx="16">
                  <c:v>72</c:v>
                </c:pt>
                <c:pt idx="17">
                  <c:v>16</c:v>
                </c:pt>
                <c:pt idx="18">
                  <c:v>104</c:v>
                </c:pt>
                <c:pt idx="19">
                  <c:v>256</c:v>
                </c:pt>
                <c:pt idx="20">
                  <c:v>272</c:v>
                </c:pt>
                <c:pt idx="21">
                  <c:v>160</c:v>
                </c:pt>
                <c:pt idx="22">
                  <c:v>248</c:v>
                </c:pt>
                <c:pt idx="23">
                  <c:v>200</c:v>
                </c:pt>
                <c:pt idx="24">
                  <c:v>256</c:v>
                </c:pt>
                <c:pt idx="25">
                  <c:v>64</c:v>
                </c:pt>
                <c:pt idx="2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4-AC4F-A118-E0939C3FA9D3}"/>
            </c:ext>
          </c:extLst>
        </c:ser>
        <c:ser>
          <c:idx val="2"/>
          <c:order val="2"/>
          <c:tx>
            <c:v>MIN</c:v>
          </c:tx>
          <c:spPr>
            <a:ln w="25400" cap="rnd">
              <a:solidFill>
                <a:schemeClr val="accent1">
                  <a:alpha val="67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Feuil1!$AF$2:$AF$28</c:f>
              <c:strCache>
                <c:ptCount val="27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</c:strCache>
            </c:strRef>
          </c:cat>
          <c:val>
            <c:numRef>
              <c:f>Feuil1!$AJ$2:$AJ$28</c:f>
              <c:numCache>
                <c:formatCode>General</c:formatCode>
                <c:ptCount val="27"/>
                <c:pt idx="0">
                  <c:v>-136</c:v>
                </c:pt>
                <c:pt idx="1">
                  <c:v>-232</c:v>
                </c:pt>
                <c:pt idx="2">
                  <c:v>-32</c:v>
                </c:pt>
                <c:pt idx="3">
                  <c:v>-64</c:v>
                </c:pt>
                <c:pt idx="4">
                  <c:v>-216</c:v>
                </c:pt>
                <c:pt idx="5">
                  <c:v>-80</c:v>
                </c:pt>
                <c:pt idx="6">
                  <c:v>-32</c:v>
                </c:pt>
                <c:pt idx="7">
                  <c:v>-136</c:v>
                </c:pt>
                <c:pt idx="8">
                  <c:v>-168</c:v>
                </c:pt>
                <c:pt idx="9">
                  <c:v>-88</c:v>
                </c:pt>
                <c:pt idx="10">
                  <c:v>-48</c:v>
                </c:pt>
                <c:pt idx="11">
                  <c:v>-48</c:v>
                </c:pt>
                <c:pt idx="12">
                  <c:v>-112</c:v>
                </c:pt>
                <c:pt idx="13">
                  <c:v>-152</c:v>
                </c:pt>
                <c:pt idx="14">
                  <c:v>-24</c:v>
                </c:pt>
                <c:pt idx="15">
                  <c:v>-72</c:v>
                </c:pt>
                <c:pt idx="16">
                  <c:v>0</c:v>
                </c:pt>
                <c:pt idx="17">
                  <c:v>-48</c:v>
                </c:pt>
                <c:pt idx="18">
                  <c:v>-128</c:v>
                </c:pt>
                <c:pt idx="19">
                  <c:v>0</c:v>
                </c:pt>
                <c:pt idx="20">
                  <c:v>-120</c:v>
                </c:pt>
                <c:pt idx="21">
                  <c:v>-16</c:v>
                </c:pt>
                <c:pt idx="22">
                  <c:v>-48</c:v>
                </c:pt>
                <c:pt idx="23">
                  <c:v>-128</c:v>
                </c:pt>
                <c:pt idx="24">
                  <c:v>-96</c:v>
                </c:pt>
                <c:pt idx="25">
                  <c:v>0</c:v>
                </c:pt>
                <c:pt idx="26">
                  <c:v>-136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4-AC4F-A118-E0939C3F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25247"/>
        <c:axId val="586817855"/>
      </c:lineChart>
      <c:catAx>
        <c:axId val="59232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86817855"/>
        <c:crosses val="autoZero"/>
        <c:auto val="1"/>
        <c:lblAlgn val="ctr"/>
        <c:lblOffset val="100"/>
        <c:noMultiLvlLbl val="0"/>
      </c:catAx>
      <c:valAx>
        <c:axId val="5868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923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28</xdr:row>
      <xdr:rowOff>101600</xdr:rowOff>
    </xdr:from>
    <xdr:to>
      <xdr:col>6</xdr:col>
      <xdr:colOff>666750</xdr:colOff>
      <xdr:row>42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C3866B-AAFA-434C-AF80-8DC6927BA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42</xdr:row>
      <xdr:rowOff>25400</xdr:rowOff>
    </xdr:from>
    <xdr:to>
      <xdr:col>6</xdr:col>
      <xdr:colOff>666750</xdr:colOff>
      <xdr:row>55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3D7741C-3551-D745-81FD-C3F5D20BF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764268</xdr:colOff>
      <xdr:row>28</xdr:row>
      <xdr:rowOff>96838</xdr:rowOff>
    </xdr:from>
    <xdr:to>
      <xdr:col>13</xdr:col>
      <xdr:colOff>142875</xdr:colOff>
      <xdr:row>41</xdr:row>
      <xdr:rowOff>186645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E0286B8-AE0D-0147-B0AF-4D78B1D6B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749183</xdr:colOff>
      <xdr:row>42</xdr:row>
      <xdr:rowOff>14914</xdr:rowOff>
    </xdr:from>
    <xdr:to>
      <xdr:col>13</xdr:col>
      <xdr:colOff>147972</xdr:colOff>
      <xdr:row>55</xdr:row>
      <xdr:rowOff>183160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3B1E092-575A-9D40-A725-74F88C92D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143312</xdr:colOff>
      <xdr:row>56</xdr:row>
      <xdr:rowOff>14914</xdr:rowOff>
    </xdr:from>
    <xdr:to>
      <xdr:col>10</xdr:col>
      <xdr:colOff>893661</xdr:colOff>
      <xdr:row>69</xdr:row>
      <xdr:rowOff>183160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35FF2FB-B61A-C142-BC52-F514138F4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143311</xdr:colOff>
      <xdr:row>70</xdr:row>
      <xdr:rowOff>14913</xdr:rowOff>
    </xdr:from>
    <xdr:to>
      <xdr:col>10</xdr:col>
      <xdr:colOff>893660</xdr:colOff>
      <xdr:row>83</xdr:row>
      <xdr:rowOff>183159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4C57377-D9ED-8948-B552-0D648BAE1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172441</xdr:colOff>
      <xdr:row>28</xdr:row>
      <xdr:rowOff>96474</xdr:rowOff>
    </xdr:from>
    <xdr:to>
      <xdr:col>17</xdr:col>
      <xdr:colOff>1190772</xdr:colOff>
      <xdr:row>42</xdr:row>
      <xdr:rowOff>66646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3B696A58-D240-724F-9B41-DB6D4F48C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867717</xdr:colOff>
      <xdr:row>56</xdr:row>
      <xdr:rowOff>45674</xdr:rowOff>
    </xdr:from>
    <xdr:to>
      <xdr:col>37</xdr:col>
      <xdr:colOff>707084</xdr:colOff>
      <xdr:row>70</xdr:row>
      <xdr:rowOff>15846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4D782278-8489-3B4C-A880-90C963E34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704850</xdr:colOff>
      <xdr:row>28</xdr:row>
      <xdr:rowOff>38100</xdr:rowOff>
    </xdr:from>
    <xdr:to>
      <xdr:col>36</xdr:col>
      <xdr:colOff>6350</xdr:colOff>
      <xdr:row>41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5822774E-AFB4-024B-AF8C-4F3180F71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1189439</xdr:colOff>
      <xdr:row>57</xdr:row>
      <xdr:rowOff>38100</xdr:rowOff>
    </xdr:from>
    <xdr:to>
      <xdr:col>47</xdr:col>
      <xdr:colOff>97545</xdr:colOff>
      <xdr:row>70</xdr:row>
      <xdr:rowOff>139700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DD78E0C0-7C84-F24A-A61A-825195B84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222250</xdr:colOff>
      <xdr:row>28</xdr:row>
      <xdr:rowOff>38100</xdr:rowOff>
    </xdr:from>
    <xdr:to>
      <xdr:col>44</xdr:col>
      <xdr:colOff>793750</xdr:colOff>
      <xdr:row>41</xdr:row>
      <xdr:rowOff>139700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6D1721B1-6403-D743-9011-18C575296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59675</xdr:colOff>
      <xdr:row>57</xdr:row>
      <xdr:rowOff>35499</xdr:rowOff>
    </xdr:from>
    <xdr:to>
      <xdr:col>42</xdr:col>
      <xdr:colOff>1162585</xdr:colOff>
      <xdr:row>70</xdr:row>
      <xdr:rowOff>137099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84746D3A-4C1D-8746-B5EE-8C50F020B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1187373</xdr:colOff>
      <xdr:row>70</xdr:row>
      <xdr:rowOff>158522</xdr:rowOff>
    </xdr:from>
    <xdr:to>
      <xdr:col>47</xdr:col>
      <xdr:colOff>82626</xdr:colOff>
      <xdr:row>84</xdr:row>
      <xdr:rowOff>116902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1E55AE-A690-7145-93EA-0B279A025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169844</xdr:colOff>
      <xdr:row>85</xdr:row>
      <xdr:rowOff>5509</xdr:rowOff>
    </xdr:from>
    <xdr:to>
      <xdr:col>38</xdr:col>
      <xdr:colOff>44374</xdr:colOff>
      <xdr:row>98</xdr:row>
      <xdr:rowOff>162805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0537FDD-1423-BB40-8228-2D6435E0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139241</xdr:colOff>
      <xdr:row>70</xdr:row>
      <xdr:rowOff>112618</xdr:rowOff>
    </xdr:from>
    <xdr:to>
      <xdr:col>38</xdr:col>
      <xdr:colOff>13771</xdr:colOff>
      <xdr:row>84</xdr:row>
      <xdr:rowOff>70998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C96E1F0A-0751-7C4B-B7F4-858B68B1C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62736</xdr:colOff>
      <xdr:row>70</xdr:row>
      <xdr:rowOff>158522</xdr:rowOff>
    </xdr:from>
    <xdr:to>
      <xdr:col>42</xdr:col>
      <xdr:colOff>1161362</xdr:colOff>
      <xdr:row>84</xdr:row>
      <xdr:rowOff>116902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555CCB26-09F3-C94E-AF8D-468BA536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62524</xdr:colOff>
      <xdr:row>84</xdr:row>
      <xdr:rowOff>134724</xdr:rowOff>
    </xdr:from>
    <xdr:to>
      <xdr:col>42</xdr:col>
      <xdr:colOff>1159469</xdr:colOff>
      <xdr:row>98</xdr:row>
      <xdr:rowOff>93104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DAEA7481-89D4-B843-B608-89DA4502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1181100</xdr:colOff>
      <xdr:row>84</xdr:row>
      <xdr:rowOff>139700</xdr:rowOff>
    </xdr:from>
    <xdr:to>
      <xdr:col>47</xdr:col>
      <xdr:colOff>38100</xdr:colOff>
      <xdr:row>98</xdr:row>
      <xdr:rowOff>38100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3E8D29C-D572-FC44-8339-84B4B5906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50800</xdr:colOff>
      <xdr:row>28</xdr:row>
      <xdr:rowOff>88900</xdr:rowOff>
    </xdr:from>
    <xdr:to>
      <xdr:col>41</xdr:col>
      <xdr:colOff>152400</xdr:colOff>
      <xdr:row>41</xdr:row>
      <xdr:rowOff>190500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FFE79C7-CD7A-6741-826C-312163A5C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186267</xdr:colOff>
      <xdr:row>42</xdr:row>
      <xdr:rowOff>114300</xdr:rowOff>
    </xdr:from>
    <xdr:to>
      <xdr:col>44</xdr:col>
      <xdr:colOff>728133</xdr:colOff>
      <xdr:row>56</xdr:row>
      <xdr:rowOff>12700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D6D549B-5FC5-5343-8210-A62FE0B6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617877</xdr:colOff>
      <xdr:row>31</xdr:row>
      <xdr:rowOff>83905</xdr:rowOff>
    </xdr:from>
    <xdr:to>
      <xdr:col>51</xdr:col>
      <xdr:colOff>224034</xdr:colOff>
      <xdr:row>45</xdr:row>
      <xdr:rowOff>30251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1BD2EDD-8290-754D-8188-9535DFA37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320187</xdr:colOff>
      <xdr:row>56</xdr:row>
      <xdr:rowOff>198642</xdr:rowOff>
    </xdr:from>
    <xdr:to>
      <xdr:col>16</xdr:col>
      <xdr:colOff>545531</xdr:colOff>
      <xdr:row>70</xdr:row>
      <xdr:rowOff>95332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AC4EB2-A796-CE43-854A-6EF042C3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62</xdr:col>
      <xdr:colOff>123438</xdr:colOff>
      <xdr:row>29</xdr:row>
      <xdr:rowOff>40830</xdr:rowOff>
    </xdr:from>
    <xdr:to>
      <xdr:col>68</xdr:col>
      <xdr:colOff>505625</xdr:colOff>
      <xdr:row>42</xdr:row>
      <xdr:rowOff>160946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16434B2F-8D0A-F947-A5E3-CE7C8841A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68</xdr:col>
      <xdr:colOff>604140</xdr:colOff>
      <xdr:row>29</xdr:row>
      <xdr:rowOff>17092</xdr:rowOff>
    </xdr:from>
    <xdr:to>
      <xdr:col>75</xdr:col>
      <xdr:colOff>60533</xdr:colOff>
      <xdr:row>42</xdr:row>
      <xdr:rowOff>137208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A1FC61-836C-E14C-BB0C-8C426CA5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313</xdr:col>
      <xdr:colOff>556663</xdr:colOff>
      <xdr:row>28</xdr:row>
      <xdr:rowOff>159521</xdr:rowOff>
    </xdr:from>
    <xdr:to>
      <xdr:col>320</xdr:col>
      <xdr:colOff>24925</xdr:colOff>
      <xdr:row>42</xdr:row>
      <xdr:rowOff>77862</xdr:rowOff>
    </xdr:to>
    <xdr:graphicFrame macro="">
      <xdr:nvGraphicFramePr>
        <xdr:cNvPr id="29" name="Graphique 28">
          <a:extLst>
            <a:ext uri="{FF2B5EF4-FFF2-40B4-BE49-F238E27FC236}">
              <a16:creationId xmlns:a16="http://schemas.microsoft.com/office/drawing/2014/main" id="{DEAA3753-8DB5-074A-887A-1F01C937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320</xdr:col>
      <xdr:colOff>259934</xdr:colOff>
      <xdr:row>28</xdr:row>
      <xdr:rowOff>135783</xdr:rowOff>
    </xdr:from>
    <xdr:to>
      <xdr:col>326</xdr:col>
      <xdr:colOff>464083</xdr:colOff>
      <xdr:row>42</xdr:row>
      <xdr:rowOff>54124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283DADCB-D87B-BC44-A104-6C88B4937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412</xdr:col>
      <xdr:colOff>248066</xdr:colOff>
      <xdr:row>29</xdr:row>
      <xdr:rowOff>5222</xdr:rowOff>
    </xdr:from>
    <xdr:to>
      <xdr:col>435</xdr:col>
      <xdr:colOff>76506</xdr:colOff>
      <xdr:row>42</xdr:row>
      <xdr:rowOff>153011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E879EFF8-B4F8-4E44-81E8-EE14FFE0C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439</xdr:col>
      <xdr:colOff>188512</xdr:colOff>
      <xdr:row>29</xdr:row>
      <xdr:rowOff>94766</xdr:rowOff>
    </xdr:from>
    <xdr:to>
      <xdr:col>457</xdr:col>
      <xdr:colOff>188513</xdr:colOff>
      <xdr:row>42</xdr:row>
      <xdr:rowOff>192081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A0426EE4-44D1-0694-D4E1-1E70FBF6B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400</xdr:col>
      <xdr:colOff>227889</xdr:colOff>
      <xdr:row>43</xdr:row>
      <xdr:rowOff>163677</xdr:rowOff>
    </xdr:from>
    <xdr:to>
      <xdr:col>412</xdr:col>
      <xdr:colOff>126202</xdr:colOff>
      <xdr:row>57</xdr:row>
      <xdr:rowOff>16113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61FFAFC6-A57B-E7F6-6AEC-05D503E78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400</xdr:col>
      <xdr:colOff>322856</xdr:colOff>
      <xdr:row>29</xdr:row>
      <xdr:rowOff>112617</xdr:rowOff>
    </xdr:from>
    <xdr:to>
      <xdr:col>412</xdr:col>
      <xdr:colOff>120880</xdr:colOff>
      <xdr:row>43</xdr:row>
      <xdr:rowOff>70998</xdr:rowOff>
    </xdr:to>
    <xdr:graphicFrame macro="">
      <xdr:nvGraphicFramePr>
        <xdr:cNvPr id="32" name="Graphique 31">
          <a:extLst>
            <a:ext uri="{FF2B5EF4-FFF2-40B4-BE49-F238E27FC236}">
              <a16:creationId xmlns:a16="http://schemas.microsoft.com/office/drawing/2014/main" id="{EBFF6FAA-094E-D73D-6DDD-A1B02FB85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413</xdr:col>
      <xdr:colOff>47433</xdr:colOff>
      <xdr:row>43</xdr:row>
      <xdr:rowOff>189123</xdr:rowOff>
    </xdr:from>
    <xdr:to>
      <xdr:col>426</xdr:col>
      <xdr:colOff>59674</xdr:colOff>
      <xdr:row>57</xdr:row>
      <xdr:rowOff>147503</xdr:rowOff>
    </xdr:to>
    <xdr:graphicFrame macro="">
      <xdr:nvGraphicFramePr>
        <xdr:cNvPr id="33" name="Graphique 32">
          <a:extLst>
            <a:ext uri="{FF2B5EF4-FFF2-40B4-BE49-F238E27FC236}">
              <a16:creationId xmlns:a16="http://schemas.microsoft.com/office/drawing/2014/main" id="{BD3AB68B-BD25-020E-B07B-6C7C8F30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427</xdr:col>
      <xdr:colOff>32134</xdr:colOff>
      <xdr:row>44</xdr:row>
      <xdr:rowOff>20810</xdr:rowOff>
    </xdr:from>
    <xdr:to>
      <xdr:col>444</xdr:col>
      <xdr:colOff>182086</xdr:colOff>
      <xdr:row>57</xdr:row>
      <xdr:rowOff>178106</xdr:rowOff>
    </xdr:to>
    <xdr:graphicFrame macro="">
      <xdr:nvGraphicFramePr>
        <xdr:cNvPr id="34" name="Graphique 33">
          <a:extLst>
            <a:ext uri="{FF2B5EF4-FFF2-40B4-BE49-F238E27FC236}">
              <a16:creationId xmlns:a16="http://schemas.microsoft.com/office/drawing/2014/main" id="{09612383-7BC3-6EC1-8CB0-9A5FA90E1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textures" connectionId="3" xr16:uid="{A5434B72-EC5A-F742-B53A-2DE62533739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xture_numbers" connectionId="5" xr16:uid="{11C2E758-FB77-164A-B8ED-92FF1D4C874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vation_changes" connectionId="1" xr16:uid="{419D9646-E3F4-C14D-B14E-FB25793D992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evation_changes_2" connectionId="2" xr16:uid="{69449ACB-0312-6B4D-8AB3-CBC4EF8FE05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things" connectionId="4" xr16:uid="{3F14157D-B78C-E940-9C91-E3BFAFC56C8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ography" connectionId="7" xr16:uid="{60DB7C4A-40D3-5F4A-ACF5-967F5506098A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ography_1" connectionId="8" xr16:uid="{AC546F34-AC5C-4641-977F-4A5E1BA9D21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ography_2" connectionId="9" xr16:uid="{4386A7B4-D7F4-E847-9FEA-B1B92F8B31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ings_numbers" connectionId="6" xr16:uid="{13B4C001-31CA-BB44-BD7A-6A8C4BE9DB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DA41-D2AB-FE41-BC81-D3C97F036B6D}">
  <dimension ref="A1:SD111"/>
  <sheetViews>
    <sheetView tabSelected="1" topLeftCell="PF22" zoomScale="125" workbookViewId="0">
      <selection activeCell="QQ37" sqref="QQ37"/>
    </sheetView>
  </sheetViews>
  <sheetFormatPr baseColWidth="10" defaultRowHeight="16" x14ac:dyDescent="0.2"/>
  <cols>
    <col min="1" max="1" width="8" bestFit="1" customWidth="1"/>
    <col min="2" max="2" width="5.83203125" bestFit="1" customWidth="1"/>
    <col min="3" max="3" width="13.5" bestFit="1" customWidth="1"/>
    <col min="5" max="5" width="8" bestFit="1" customWidth="1"/>
    <col min="6" max="6" width="5.83203125" bestFit="1" customWidth="1"/>
    <col min="7" max="7" width="11.83203125" bestFit="1" customWidth="1"/>
    <col min="9" max="9" width="8" bestFit="1" customWidth="1"/>
    <col min="10" max="10" width="5.83203125" bestFit="1" customWidth="1"/>
    <col min="11" max="11" width="12.83203125" bestFit="1" customWidth="1"/>
    <col min="12" max="12" width="9.5" bestFit="1" customWidth="1"/>
    <col min="13" max="13" width="9.1640625" bestFit="1" customWidth="1"/>
    <col min="14" max="14" width="17.6640625" bestFit="1" customWidth="1"/>
    <col min="15" max="15" width="12.1640625" bestFit="1" customWidth="1"/>
    <col min="16" max="16" width="8.5" bestFit="1" customWidth="1"/>
    <col min="17" max="17" width="8.1640625" bestFit="1" customWidth="1"/>
    <col min="18" max="18" width="16.6640625" bestFit="1" customWidth="1"/>
    <col min="19" max="19" width="18.5" bestFit="1" customWidth="1"/>
    <col min="20" max="20" width="17.33203125" bestFit="1" customWidth="1"/>
    <col min="21" max="21" width="17" bestFit="1" customWidth="1"/>
    <col min="23" max="23" width="8.33203125" customWidth="1"/>
    <col min="24" max="24" width="6.1640625" customWidth="1"/>
    <col min="25" max="25" width="9.1640625" customWidth="1"/>
    <col min="26" max="26" width="9.6640625" customWidth="1"/>
    <col min="27" max="27" width="9.1640625" customWidth="1"/>
    <col min="28" max="28" width="9.83203125" customWidth="1"/>
    <col min="29" max="29" width="12" customWidth="1"/>
    <col min="31" max="31" width="8" bestFit="1" customWidth="1"/>
    <col min="32" max="32" width="5.83203125" bestFit="1" customWidth="1"/>
    <col min="33" max="33" width="12.83203125" bestFit="1" customWidth="1"/>
    <col min="34" max="34" width="13" bestFit="1" customWidth="1"/>
    <col min="35" max="35" width="9.5" bestFit="1" customWidth="1"/>
    <col min="36" max="36" width="9.1640625" bestFit="1" customWidth="1"/>
    <col min="37" max="37" width="17.6640625" bestFit="1" customWidth="1"/>
    <col min="38" max="39" width="12.1640625" bestFit="1" customWidth="1"/>
    <col min="40" max="40" width="8.5" bestFit="1" customWidth="1"/>
    <col min="41" max="41" width="8.1640625" bestFit="1" customWidth="1"/>
    <col min="42" max="42" width="16.6640625" bestFit="1" customWidth="1"/>
    <col min="43" max="43" width="18.5" bestFit="1" customWidth="1"/>
    <col min="44" max="44" width="17.33203125" bestFit="1" customWidth="1"/>
    <col min="45" max="45" width="17" bestFit="1" customWidth="1"/>
    <col min="46" max="46" width="8.33203125" bestFit="1" customWidth="1"/>
    <col min="47" max="47" width="6.1640625" bestFit="1" customWidth="1"/>
    <col min="48" max="48" width="14.1640625" bestFit="1" customWidth="1"/>
    <col min="49" max="49" width="12.6640625" bestFit="1" customWidth="1"/>
    <col min="50" max="50" width="13.6640625" bestFit="1" customWidth="1"/>
    <col min="51" max="51" width="9.83203125" bestFit="1" customWidth="1"/>
    <col min="52" max="52" width="9.6640625" bestFit="1" customWidth="1"/>
    <col min="53" max="53" width="18" bestFit="1" customWidth="1"/>
    <col min="54" max="55" width="13.6640625" bestFit="1" customWidth="1"/>
    <col min="56" max="56" width="8.83203125" bestFit="1" customWidth="1"/>
    <col min="57" max="57" width="8.6640625" bestFit="1" customWidth="1"/>
    <col min="58" max="58" width="16.83203125" bestFit="1" customWidth="1"/>
    <col min="59" max="59" width="18.83203125" bestFit="1" customWidth="1"/>
    <col min="60" max="60" width="17.5" bestFit="1" customWidth="1"/>
    <col min="61" max="61" width="17.33203125" bestFit="1" customWidth="1"/>
    <col min="62" max="62" width="8" bestFit="1" customWidth="1"/>
    <col min="63" max="63" width="6" bestFit="1" customWidth="1"/>
    <col min="64" max="64" width="9.33203125" bestFit="1" customWidth="1"/>
    <col min="65" max="65" width="9.1640625" bestFit="1" customWidth="1"/>
    <col min="66" max="72" width="10.1640625" bestFit="1" customWidth="1"/>
    <col min="73" max="73" width="9.1640625" bestFit="1" customWidth="1"/>
    <col min="74" max="74" width="9.33203125" bestFit="1" customWidth="1"/>
    <col min="75" max="75" width="8.1640625" bestFit="1" customWidth="1"/>
    <col min="76" max="76" width="8.83203125" bestFit="1" customWidth="1"/>
    <col min="77" max="77" width="8.6640625" bestFit="1" customWidth="1"/>
    <col min="78" max="78" width="9" bestFit="1" customWidth="1"/>
    <col min="79" max="79" width="8.6640625" bestFit="1" customWidth="1"/>
    <col min="80" max="80" width="9.6640625" bestFit="1" customWidth="1"/>
    <col min="81" max="83" width="10.5" bestFit="1" customWidth="1"/>
    <col min="84" max="84" width="10.33203125" bestFit="1" customWidth="1"/>
    <col min="85" max="85" width="10.6640625" bestFit="1" customWidth="1"/>
    <col min="86" max="86" width="8.83203125" bestFit="1" customWidth="1"/>
    <col min="87" max="87" width="9.83203125" bestFit="1" customWidth="1"/>
    <col min="88" max="88" width="9" bestFit="1" customWidth="1"/>
    <col min="89" max="89" width="11" bestFit="1" customWidth="1"/>
    <col min="90" max="90" width="10" bestFit="1" customWidth="1"/>
    <col min="91" max="92" width="11.83203125" bestFit="1" customWidth="1"/>
    <col min="93" max="93" width="10.5" bestFit="1" customWidth="1"/>
    <col min="94" max="94" width="11.6640625" bestFit="1" customWidth="1"/>
    <col min="95" max="108" width="7.5" bestFit="1" customWidth="1"/>
    <col min="109" max="114" width="9.1640625" bestFit="1" customWidth="1"/>
    <col min="115" max="115" width="8.6640625" bestFit="1" customWidth="1"/>
    <col min="116" max="116" width="8.5" bestFit="1" customWidth="1"/>
    <col min="117" max="117" width="7.5" bestFit="1" customWidth="1"/>
    <col min="118" max="118" width="10.5" bestFit="1" customWidth="1"/>
    <col min="119" max="119" width="11.33203125" bestFit="1" customWidth="1"/>
    <col min="121" max="122" width="10.6640625" bestFit="1" customWidth="1"/>
    <col min="123" max="123" width="10.1640625" bestFit="1" customWidth="1"/>
    <col min="124" max="124" width="9.5" bestFit="1" customWidth="1"/>
    <col min="125" max="127" width="10.6640625" bestFit="1" customWidth="1"/>
    <col min="128" max="128" width="11.5" bestFit="1" customWidth="1"/>
    <col min="129" max="131" width="8.83203125" bestFit="1" customWidth="1"/>
    <col min="132" max="133" width="7.5" bestFit="1" customWidth="1"/>
    <col min="134" max="134" width="8.83203125" bestFit="1" customWidth="1"/>
    <col min="135" max="135" width="8.33203125" bestFit="1" customWidth="1"/>
    <col min="136" max="137" width="9" bestFit="1" customWidth="1"/>
    <col min="138" max="138" width="10" bestFit="1" customWidth="1"/>
    <col min="139" max="144" width="8.1640625" bestFit="1" customWidth="1"/>
    <col min="145" max="146" width="7.33203125" bestFit="1" customWidth="1"/>
    <col min="147" max="147" width="9.5" bestFit="1" customWidth="1"/>
    <col min="148" max="148" width="10.5" bestFit="1" customWidth="1"/>
    <col min="149" max="149" width="8" bestFit="1" customWidth="1"/>
    <col min="150" max="150" width="9.5" bestFit="1" customWidth="1"/>
    <col min="151" max="153" width="10.6640625" bestFit="1" customWidth="1"/>
    <col min="154" max="154" width="9" bestFit="1" customWidth="1"/>
    <col min="155" max="155" width="10" bestFit="1" customWidth="1"/>
    <col min="156" max="156" width="9.6640625" bestFit="1" customWidth="1"/>
    <col min="157" max="157" width="8.83203125" bestFit="1" customWidth="1"/>
    <col min="158" max="158" width="9.33203125" bestFit="1" customWidth="1"/>
    <col min="159" max="160" width="9.1640625" bestFit="1" customWidth="1"/>
    <col min="161" max="161" width="10" bestFit="1" customWidth="1"/>
    <col min="162" max="162" width="9.5" bestFit="1" customWidth="1"/>
    <col min="163" max="163" width="6.1640625" bestFit="1" customWidth="1"/>
    <col min="164" max="168" width="7.1640625" bestFit="1" customWidth="1"/>
    <col min="169" max="171" width="8.1640625" bestFit="1" customWidth="1"/>
    <col min="172" max="172" width="6.1640625" bestFit="1" customWidth="1"/>
    <col min="173" max="175" width="7.1640625" bestFit="1" customWidth="1"/>
    <col min="176" max="178" width="6.1640625" bestFit="1" customWidth="1"/>
    <col min="179" max="186" width="8.1640625" bestFit="1" customWidth="1"/>
    <col min="187" max="188" width="6.1640625" bestFit="1" customWidth="1"/>
    <col min="189" max="210" width="9.83203125" bestFit="1" customWidth="1"/>
    <col min="211" max="211" width="9.33203125" bestFit="1" customWidth="1"/>
    <col min="212" max="212" width="7.1640625" bestFit="1" customWidth="1"/>
    <col min="213" max="216" width="6.6640625" bestFit="1" customWidth="1"/>
    <col min="217" max="221" width="6.83203125" bestFit="1" customWidth="1"/>
    <col min="222" max="222" width="8.83203125" bestFit="1" customWidth="1"/>
    <col min="224" max="225" width="9.6640625" bestFit="1" customWidth="1"/>
    <col min="226" max="226" width="9.83203125" bestFit="1" customWidth="1"/>
    <col min="227" max="228" width="10.1640625" bestFit="1" customWidth="1"/>
    <col min="229" max="229" width="9.5" bestFit="1" customWidth="1"/>
    <col min="230" max="230" width="8.5" bestFit="1" customWidth="1"/>
    <col min="231" max="232" width="9.1640625" bestFit="1" customWidth="1"/>
    <col min="233" max="233" width="9.83203125" bestFit="1" customWidth="1"/>
    <col min="234" max="235" width="9.5" bestFit="1" customWidth="1"/>
    <col min="236" max="236" width="10" bestFit="1" customWidth="1"/>
    <col min="237" max="243" width="9.5" bestFit="1" customWidth="1"/>
    <col min="244" max="244" width="6.5" bestFit="1" customWidth="1"/>
    <col min="245" max="248" width="5.5" bestFit="1" customWidth="1"/>
    <col min="249" max="249" width="6.5" bestFit="1" customWidth="1"/>
    <col min="250" max="253" width="8.83203125" bestFit="1" customWidth="1"/>
    <col min="254" max="254" width="8.1640625" bestFit="1" customWidth="1"/>
    <col min="255" max="255" width="7.83203125" bestFit="1" customWidth="1"/>
    <col min="256" max="256" width="9.1640625" bestFit="1" customWidth="1"/>
    <col min="257" max="258" width="10.6640625" bestFit="1" customWidth="1"/>
    <col min="259" max="259" width="10.5" bestFit="1" customWidth="1"/>
    <col min="260" max="262" width="9.1640625" bestFit="1" customWidth="1"/>
    <col min="264" max="264" width="6.83203125" bestFit="1" customWidth="1"/>
    <col min="265" max="265" width="7.83203125" bestFit="1" customWidth="1"/>
    <col min="266" max="269" width="8.83203125" bestFit="1" customWidth="1"/>
    <col min="270" max="270" width="9.1640625" bestFit="1" customWidth="1"/>
    <col min="271" max="271" width="10.1640625" bestFit="1" customWidth="1"/>
    <col min="272" max="273" width="9.5" bestFit="1" customWidth="1"/>
    <col min="274" max="274" width="9.33203125" bestFit="1" customWidth="1"/>
    <col min="275" max="275" width="7.83203125" bestFit="1" customWidth="1"/>
    <col min="276" max="276" width="10.33203125" bestFit="1" customWidth="1"/>
    <col min="277" max="277" width="9.6640625" bestFit="1" customWidth="1"/>
    <col min="278" max="278" width="10" bestFit="1" customWidth="1"/>
    <col min="279" max="282" width="5.83203125" bestFit="1" customWidth="1"/>
    <col min="283" max="283" width="8.5" bestFit="1" customWidth="1"/>
    <col min="284" max="284" width="6.1640625" bestFit="1" customWidth="1"/>
    <col min="285" max="285" width="9.1640625" bestFit="1" customWidth="1"/>
    <col min="286" max="287" width="10.1640625" bestFit="1" customWidth="1"/>
    <col min="288" max="291" width="8.1640625" bestFit="1" customWidth="1"/>
    <col min="292" max="294" width="8.6640625" bestFit="1" customWidth="1"/>
    <col min="295" max="295" width="6" bestFit="1" customWidth="1"/>
    <col min="296" max="296" width="9.83203125" bestFit="1" customWidth="1"/>
    <col min="297" max="297" width="8.33203125" bestFit="1" customWidth="1"/>
    <col min="298" max="298" width="9.5" bestFit="1" customWidth="1"/>
    <col min="299" max="299" width="9.1640625" bestFit="1" customWidth="1"/>
    <col min="300" max="300" width="9" bestFit="1" customWidth="1"/>
    <col min="301" max="302" width="9.6640625" bestFit="1" customWidth="1"/>
    <col min="303" max="303" width="9.33203125" bestFit="1" customWidth="1"/>
    <col min="304" max="304" width="9.83203125" bestFit="1" customWidth="1"/>
    <col min="305" max="306" width="9" bestFit="1" customWidth="1"/>
    <col min="307" max="308" width="9.6640625" bestFit="1" customWidth="1"/>
    <col min="309" max="310" width="9" bestFit="1" customWidth="1"/>
    <col min="311" max="311" width="10.1640625" bestFit="1" customWidth="1"/>
    <col min="312" max="312" width="10" bestFit="1" customWidth="1"/>
    <col min="313" max="313" width="9.1640625" bestFit="1" customWidth="1"/>
    <col min="314" max="315" width="9" bestFit="1" customWidth="1"/>
    <col min="316" max="316" width="9.5" bestFit="1" customWidth="1"/>
    <col min="317" max="317" width="10" bestFit="1" customWidth="1"/>
    <col min="318" max="323" width="9.83203125" bestFit="1" customWidth="1"/>
    <col min="324" max="324" width="9.33203125" bestFit="1" customWidth="1"/>
    <col min="325" max="325" width="8.6640625" bestFit="1" customWidth="1"/>
    <col min="326" max="327" width="9.83203125" bestFit="1" customWidth="1"/>
    <col min="328" max="328" width="8.83203125" bestFit="1" customWidth="1"/>
    <col min="329" max="331" width="7.83203125" bestFit="1" customWidth="1"/>
    <col min="332" max="333" width="9" bestFit="1" customWidth="1"/>
    <col min="334" max="336" width="10" bestFit="1" customWidth="1"/>
    <col min="337" max="342" width="6.1640625" bestFit="1" customWidth="1"/>
    <col min="343" max="343" width="9.33203125" bestFit="1" customWidth="1"/>
    <col min="344" max="344" width="8.5" bestFit="1" customWidth="1"/>
    <col min="345" max="345" width="6.83203125" bestFit="1" customWidth="1"/>
    <col min="346" max="347" width="7.83203125" bestFit="1" customWidth="1"/>
    <col min="349" max="349" width="9.6640625" bestFit="1" customWidth="1"/>
    <col min="350" max="351" width="10" bestFit="1" customWidth="1"/>
    <col min="352" max="352" width="9.33203125" bestFit="1" customWidth="1"/>
    <col min="353" max="353" width="11.33203125" bestFit="1" customWidth="1"/>
    <col min="354" max="355" width="9.6640625" bestFit="1" customWidth="1"/>
    <col min="356" max="356" width="11.33203125" bestFit="1" customWidth="1"/>
    <col min="357" max="357" width="8.6640625" bestFit="1" customWidth="1"/>
    <col min="359" max="359" width="10.33203125" bestFit="1" customWidth="1"/>
    <col min="360" max="360" width="8.83203125" bestFit="1" customWidth="1"/>
    <col min="361" max="361" width="8.5" bestFit="1" customWidth="1"/>
    <col min="362" max="362" width="10" bestFit="1" customWidth="1"/>
    <col min="363" max="363" width="9.6640625" bestFit="1" customWidth="1"/>
    <col min="364" max="364" width="10.6640625" bestFit="1" customWidth="1"/>
    <col min="365" max="365" width="11" bestFit="1" customWidth="1"/>
    <col min="366" max="366" width="8.5" bestFit="1" customWidth="1"/>
    <col min="367" max="367" width="9" bestFit="1" customWidth="1"/>
    <col min="368" max="368" width="10.6640625" bestFit="1" customWidth="1"/>
    <col min="369" max="369" width="8.5" bestFit="1" customWidth="1"/>
    <col min="370" max="370" width="10.33203125" bestFit="1" customWidth="1"/>
    <col min="371" max="371" width="8.83203125" bestFit="1" customWidth="1"/>
    <col min="372" max="372" width="9.1640625" bestFit="1" customWidth="1"/>
    <col min="373" max="375" width="10.6640625" bestFit="1" customWidth="1"/>
    <col min="376" max="376" width="10.5" bestFit="1" customWidth="1"/>
    <col min="377" max="377" width="9" bestFit="1" customWidth="1"/>
    <col min="379" max="379" width="9.33203125" bestFit="1" customWidth="1"/>
    <col min="380" max="380" width="11.83203125" bestFit="1" customWidth="1"/>
    <col min="381" max="381" width="10" bestFit="1" customWidth="1"/>
    <col min="382" max="382" width="8.5" bestFit="1" customWidth="1"/>
    <col min="383" max="383" width="9" bestFit="1" customWidth="1"/>
    <col min="384" max="384" width="10.33203125" bestFit="1" customWidth="1"/>
    <col min="385" max="389" width="9.83203125" bestFit="1" customWidth="1"/>
    <col min="390" max="393" width="8.5" bestFit="1" customWidth="1"/>
    <col min="394" max="397" width="8.1640625" bestFit="1" customWidth="1"/>
    <col min="398" max="398" width="11.83203125" bestFit="1" customWidth="1"/>
    <col min="399" max="399" width="11" bestFit="1" customWidth="1"/>
    <col min="400" max="400" width="8" bestFit="1" customWidth="1"/>
    <col min="401" max="401" width="6" bestFit="1" customWidth="1"/>
    <col min="402" max="407" width="2.1640625" bestFit="1" customWidth="1"/>
    <col min="408" max="408" width="19" customWidth="1"/>
    <col min="409" max="409" width="2.1640625" bestFit="1" customWidth="1"/>
    <col min="410" max="410" width="15.1640625" customWidth="1"/>
    <col min="411" max="416" width="3.33203125" bestFit="1" customWidth="1"/>
    <col min="417" max="417" width="18.83203125" customWidth="1"/>
    <col min="418" max="458" width="3.33203125" bestFit="1" customWidth="1"/>
    <col min="459" max="459" width="16.5" customWidth="1"/>
    <col min="460" max="464" width="3.33203125" bestFit="1" customWidth="1"/>
    <col min="465" max="498" width="5.5" bestFit="1" customWidth="1"/>
  </cols>
  <sheetData>
    <row r="1" spans="1:498" x14ac:dyDescent="0.2">
      <c r="A1" s="1" t="s">
        <v>0</v>
      </c>
      <c r="B1" s="1" t="s">
        <v>1</v>
      </c>
      <c r="C1" t="s">
        <v>2</v>
      </c>
      <c r="D1" t="s">
        <v>77</v>
      </c>
      <c r="E1" s="1" t="s">
        <v>0</v>
      </c>
      <c r="F1" s="1" t="s">
        <v>1</v>
      </c>
      <c r="G1" t="s">
        <v>57</v>
      </c>
      <c r="H1" t="s">
        <v>78</v>
      </c>
      <c r="I1" s="1" t="s">
        <v>0</v>
      </c>
      <c r="J1" s="1" t="s">
        <v>1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W1" s="1" t="s">
        <v>0</v>
      </c>
      <c r="X1" s="1" t="s">
        <v>1</v>
      </c>
      <c r="Y1" t="s">
        <v>69</v>
      </c>
      <c r="Z1" t="s">
        <v>70</v>
      </c>
      <c r="AA1" t="s">
        <v>71</v>
      </c>
      <c r="AE1" s="1" t="s">
        <v>0</v>
      </c>
      <c r="AF1" s="1" t="s">
        <v>1</v>
      </c>
      <c r="AG1" t="s">
        <v>58</v>
      </c>
      <c r="AH1" t="s">
        <v>72</v>
      </c>
      <c r="AI1" t="s">
        <v>59</v>
      </c>
      <c r="AJ1" t="s">
        <v>60</v>
      </c>
      <c r="AK1" t="s">
        <v>61</v>
      </c>
      <c r="AL1" t="s">
        <v>62</v>
      </c>
      <c r="AM1" t="s">
        <v>73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0</v>
      </c>
      <c r="AU1" t="s">
        <v>1</v>
      </c>
      <c r="AV1" t="s">
        <v>58</v>
      </c>
      <c r="AW1" t="s">
        <v>76</v>
      </c>
      <c r="AX1" t="s">
        <v>72</v>
      </c>
      <c r="AY1" t="s">
        <v>59</v>
      </c>
      <c r="AZ1" t="s">
        <v>60</v>
      </c>
      <c r="BA1" t="s">
        <v>61</v>
      </c>
      <c r="BB1" t="s">
        <v>62</v>
      </c>
      <c r="BC1" t="s">
        <v>73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0</v>
      </c>
      <c r="BK1" t="s">
        <v>1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  <c r="CL1" t="s">
        <v>105</v>
      </c>
      <c r="CM1" t="s">
        <v>106</v>
      </c>
      <c r="CN1" t="s">
        <v>107</v>
      </c>
      <c r="CO1" t="s">
        <v>108</v>
      </c>
      <c r="CP1" t="s">
        <v>109</v>
      </c>
      <c r="CQ1" t="s">
        <v>110</v>
      </c>
      <c r="CR1" t="s">
        <v>111</v>
      </c>
      <c r="CS1" t="s">
        <v>112</v>
      </c>
      <c r="CT1" t="s">
        <v>113</v>
      </c>
      <c r="CU1" t="s">
        <v>114</v>
      </c>
      <c r="CV1" t="s">
        <v>115</v>
      </c>
      <c r="CW1" t="s">
        <v>116</v>
      </c>
      <c r="CX1" t="s">
        <v>117</v>
      </c>
      <c r="CY1" t="s">
        <v>118</v>
      </c>
      <c r="CZ1" t="s">
        <v>119</v>
      </c>
      <c r="DA1" t="s">
        <v>120</v>
      </c>
      <c r="DB1" t="s">
        <v>121</v>
      </c>
      <c r="DC1" t="s">
        <v>122</v>
      </c>
      <c r="DD1" t="s">
        <v>123</v>
      </c>
      <c r="DE1" t="s">
        <v>124</v>
      </c>
      <c r="DF1" t="s">
        <v>125</v>
      </c>
      <c r="DG1" t="s">
        <v>126</v>
      </c>
      <c r="DH1" t="s">
        <v>127</v>
      </c>
      <c r="DI1" t="s">
        <v>128</v>
      </c>
      <c r="DJ1" t="s">
        <v>129</v>
      </c>
      <c r="DK1" t="s">
        <v>130</v>
      </c>
      <c r="DL1" t="s">
        <v>131</v>
      </c>
      <c r="DM1" t="s">
        <v>132</v>
      </c>
      <c r="DN1" t="s">
        <v>133</v>
      </c>
      <c r="DO1" t="s">
        <v>134</v>
      </c>
      <c r="DP1" t="s">
        <v>135</v>
      </c>
      <c r="DQ1" t="s">
        <v>136</v>
      </c>
      <c r="DR1" t="s">
        <v>137</v>
      </c>
      <c r="DS1" t="s">
        <v>138</v>
      </c>
      <c r="DT1" t="s">
        <v>139</v>
      </c>
      <c r="DU1" t="s">
        <v>140</v>
      </c>
      <c r="DV1" t="s">
        <v>141</v>
      </c>
      <c r="DW1" t="s">
        <v>142</v>
      </c>
      <c r="DX1" t="s">
        <v>143</v>
      </c>
      <c r="DY1" t="s">
        <v>144</v>
      </c>
      <c r="DZ1" t="s">
        <v>145</v>
      </c>
      <c r="EA1" t="s">
        <v>146</v>
      </c>
      <c r="EB1" t="s">
        <v>147</v>
      </c>
      <c r="EC1" t="s">
        <v>148</v>
      </c>
      <c r="ED1" t="s">
        <v>149</v>
      </c>
      <c r="EE1" t="s">
        <v>150</v>
      </c>
      <c r="EF1" t="s">
        <v>151</v>
      </c>
      <c r="EG1" t="s">
        <v>152</v>
      </c>
      <c r="EH1" t="s">
        <v>153</v>
      </c>
      <c r="EI1" t="s">
        <v>154</v>
      </c>
      <c r="EJ1" t="s">
        <v>155</v>
      </c>
      <c r="EK1" t="s">
        <v>156</v>
      </c>
      <c r="EL1" t="s">
        <v>157</v>
      </c>
      <c r="EM1" t="s">
        <v>158</v>
      </c>
      <c r="EN1" t="s">
        <v>159</v>
      </c>
      <c r="EO1" t="s">
        <v>160</v>
      </c>
      <c r="EP1" t="s">
        <v>161</v>
      </c>
      <c r="EQ1" t="s">
        <v>162</v>
      </c>
      <c r="ER1" t="s">
        <v>163</v>
      </c>
      <c r="ES1" t="s">
        <v>164</v>
      </c>
      <c r="ET1" t="s">
        <v>165</v>
      </c>
      <c r="EU1" t="s">
        <v>166</v>
      </c>
      <c r="EV1" t="s">
        <v>167</v>
      </c>
      <c r="EW1" t="s">
        <v>168</v>
      </c>
      <c r="EX1" t="s">
        <v>169</v>
      </c>
      <c r="EY1" t="s">
        <v>170</v>
      </c>
      <c r="EZ1" t="s">
        <v>171</v>
      </c>
      <c r="FA1" t="s">
        <v>172</v>
      </c>
      <c r="FB1" t="s">
        <v>173</v>
      </c>
      <c r="FC1" t="s">
        <v>174</v>
      </c>
      <c r="FD1" t="s">
        <v>175</v>
      </c>
      <c r="FE1" t="s">
        <v>176</v>
      </c>
      <c r="FF1" t="s">
        <v>177</v>
      </c>
      <c r="FG1" t="s">
        <v>178</v>
      </c>
      <c r="FH1" t="s">
        <v>179</v>
      </c>
      <c r="FI1" t="s">
        <v>180</v>
      </c>
      <c r="FJ1" t="s">
        <v>181</v>
      </c>
      <c r="FK1" t="s">
        <v>182</v>
      </c>
      <c r="FL1" t="s">
        <v>183</v>
      </c>
      <c r="FM1" t="s">
        <v>184</v>
      </c>
      <c r="FN1" t="s">
        <v>185</v>
      </c>
      <c r="FO1" t="s">
        <v>186</v>
      </c>
      <c r="FP1" t="s">
        <v>187</v>
      </c>
      <c r="FQ1" t="s">
        <v>188</v>
      </c>
      <c r="FR1" t="s">
        <v>189</v>
      </c>
      <c r="FS1" t="s">
        <v>190</v>
      </c>
      <c r="FT1" t="s">
        <v>191</v>
      </c>
      <c r="FU1" t="s">
        <v>192</v>
      </c>
      <c r="FV1" t="s">
        <v>193</v>
      </c>
      <c r="FW1" t="s">
        <v>194</v>
      </c>
      <c r="FX1" t="s">
        <v>195</v>
      </c>
      <c r="FY1" t="s">
        <v>196</v>
      </c>
      <c r="FZ1" t="s">
        <v>197</v>
      </c>
      <c r="GA1" t="s">
        <v>198</v>
      </c>
      <c r="GB1" t="s">
        <v>199</v>
      </c>
      <c r="GC1" t="s">
        <v>200</v>
      </c>
      <c r="GD1" t="s">
        <v>201</v>
      </c>
      <c r="GE1" t="s">
        <v>202</v>
      </c>
      <c r="GF1" t="s">
        <v>203</v>
      </c>
      <c r="GG1" t="s">
        <v>204</v>
      </c>
      <c r="GH1" t="s">
        <v>205</v>
      </c>
      <c r="GI1" t="s">
        <v>206</v>
      </c>
      <c r="GJ1" t="s">
        <v>207</v>
      </c>
      <c r="GK1" t="s">
        <v>208</v>
      </c>
      <c r="GL1" t="s">
        <v>209</v>
      </c>
      <c r="GM1" t="s">
        <v>210</v>
      </c>
      <c r="GN1" t="s">
        <v>211</v>
      </c>
      <c r="GO1" t="s">
        <v>212</v>
      </c>
      <c r="GP1" t="s">
        <v>213</v>
      </c>
      <c r="GQ1" t="s">
        <v>214</v>
      </c>
      <c r="GR1" t="s">
        <v>215</v>
      </c>
      <c r="GS1" t="s">
        <v>216</v>
      </c>
      <c r="GT1" t="s">
        <v>217</v>
      </c>
      <c r="GU1" t="s">
        <v>218</v>
      </c>
      <c r="GV1" t="s">
        <v>219</v>
      </c>
      <c r="GW1" t="s">
        <v>220</v>
      </c>
      <c r="GX1" t="s">
        <v>221</v>
      </c>
      <c r="GY1" t="s">
        <v>222</v>
      </c>
      <c r="GZ1" t="s">
        <v>223</v>
      </c>
      <c r="HA1" t="s">
        <v>224</v>
      </c>
      <c r="HB1" t="s">
        <v>225</v>
      </c>
      <c r="HC1" t="s">
        <v>226</v>
      </c>
      <c r="HD1" t="s">
        <v>227</v>
      </c>
      <c r="HE1" t="s">
        <v>228</v>
      </c>
      <c r="HF1" t="s">
        <v>229</v>
      </c>
      <c r="HG1" t="s">
        <v>230</v>
      </c>
      <c r="HH1" t="s">
        <v>231</v>
      </c>
      <c r="HI1" t="s">
        <v>232</v>
      </c>
      <c r="HJ1" t="s">
        <v>233</v>
      </c>
      <c r="HK1" t="s">
        <v>234</v>
      </c>
      <c r="HL1" t="s">
        <v>235</v>
      </c>
      <c r="HM1" t="s">
        <v>236</v>
      </c>
      <c r="HN1" t="s">
        <v>237</v>
      </c>
      <c r="HO1" t="s">
        <v>238</v>
      </c>
      <c r="HP1" t="s">
        <v>239</v>
      </c>
      <c r="HQ1" t="s">
        <v>240</v>
      </c>
      <c r="HR1" t="s">
        <v>241</v>
      </c>
      <c r="HS1" t="s">
        <v>242</v>
      </c>
      <c r="HT1" t="s">
        <v>243</v>
      </c>
      <c r="HU1" t="s">
        <v>244</v>
      </c>
      <c r="HV1" t="s">
        <v>245</v>
      </c>
      <c r="HW1" t="s">
        <v>246</v>
      </c>
      <c r="HX1" t="s">
        <v>247</v>
      </c>
      <c r="HY1" t="s">
        <v>248</v>
      </c>
      <c r="HZ1" t="s">
        <v>249</v>
      </c>
      <c r="IA1" t="s">
        <v>250</v>
      </c>
      <c r="IB1" t="s">
        <v>251</v>
      </c>
      <c r="IC1" t="s">
        <v>252</v>
      </c>
      <c r="ID1" t="s">
        <v>253</v>
      </c>
      <c r="IE1" t="s">
        <v>254</v>
      </c>
      <c r="IF1" t="s">
        <v>255</v>
      </c>
      <c r="IG1" t="s">
        <v>256</v>
      </c>
      <c r="IH1" t="s">
        <v>257</v>
      </c>
      <c r="II1" t="s">
        <v>258</v>
      </c>
      <c r="IJ1" t="s">
        <v>259</v>
      </c>
      <c r="IK1" t="s">
        <v>260</v>
      </c>
      <c r="IL1" t="s">
        <v>261</v>
      </c>
      <c r="IM1" t="s">
        <v>262</v>
      </c>
      <c r="IN1" t="s">
        <v>263</v>
      </c>
      <c r="IO1" t="s">
        <v>264</v>
      </c>
      <c r="IP1" t="s">
        <v>265</v>
      </c>
      <c r="IQ1" t="s">
        <v>266</v>
      </c>
      <c r="IR1" t="s">
        <v>267</v>
      </c>
      <c r="IS1" t="s">
        <v>268</v>
      </c>
      <c r="IT1" t="s">
        <v>269</v>
      </c>
      <c r="IU1" t="s">
        <v>270</v>
      </c>
      <c r="IV1" t="s">
        <v>271</v>
      </c>
      <c r="IW1" t="s">
        <v>272</v>
      </c>
      <c r="IX1" t="s">
        <v>273</v>
      </c>
      <c r="IY1" t="s">
        <v>274</v>
      </c>
      <c r="IZ1" t="s">
        <v>275</v>
      </c>
      <c r="JA1" t="s">
        <v>276</v>
      </c>
      <c r="JB1" t="s">
        <v>277</v>
      </c>
      <c r="JC1" t="s">
        <v>278</v>
      </c>
      <c r="JD1" t="s">
        <v>279</v>
      </c>
      <c r="JE1" t="s">
        <v>280</v>
      </c>
      <c r="JF1" t="s">
        <v>281</v>
      </c>
      <c r="JG1" t="s">
        <v>282</v>
      </c>
      <c r="JH1" t="s">
        <v>283</v>
      </c>
      <c r="JI1" t="s">
        <v>284</v>
      </c>
      <c r="JJ1" t="s">
        <v>285</v>
      </c>
      <c r="JK1" t="s">
        <v>286</v>
      </c>
      <c r="JL1" t="s">
        <v>287</v>
      </c>
      <c r="JM1" t="s">
        <v>288</v>
      </c>
      <c r="JN1" t="s">
        <v>289</v>
      </c>
      <c r="JO1" t="s">
        <v>290</v>
      </c>
      <c r="JP1" t="s">
        <v>291</v>
      </c>
      <c r="JQ1" t="s">
        <v>292</v>
      </c>
      <c r="JR1" t="s">
        <v>293</v>
      </c>
      <c r="JS1" t="s">
        <v>294</v>
      </c>
      <c r="JT1" t="s">
        <v>295</v>
      </c>
      <c r="JU1" t="s">
        <v>296</v>
      </c>
      <c r="JV1" t="s">
        <v>297</v>
      </c>
      <c r="JW1" t="s">
        <v>298</v>
      </c>
      <c r="JX1" t="s">
        <v>299</v>
      </c>
      <c r="JY1" t="s">
        <v>300</v>
      </c>
      <c r="JZ1" t="s">
        <v>301</v>
      </c>
      <c r="KA1" t="s">
        <v>302</v>
      </c>
      <c r="KB1" t="s">
        <v>303</v>
      </c>
      <c r="KC1" t="s">
        <v>304</v>
      </c>
      <c r="KD1" t="s">
        <v>305</v>
      </c>
      <c r="KE1" t="s">
        <v>306</v>
      </c>
      <c r="KF1" t="s">
        <v>307</v>
      </c>
      <c r="KG1" t="s">
        <v>308</v>
      </c>
      <c r="KH1" t="s">
        <v>309</v>
      </c>
      <c r="KI1" t="s">
        <v>310</v>
      </c>
      <c r="KJ1" t="s">
        <v>311</v>
      </c>
      <c r="KK1" t="s">
        <v>312</v>
      </c>
      <c r="KL1" t="s">
        <v>313</v>
      </c>
      <c r="KM1" t="s">
        <v>314</v>
      </c>
      <c r="KN1" t="s">
        <v>315</v>
      </c>
      <c r="KO1" t="s">
        <v>316</v>
      </c>
      <c r="KP1" t="s">
        <v>317</v>
      </c>
      <c r="KQ1" t="s">
        <v>318</v>
      </c>
      <c r="KR1" t="s">
        <v>319</v>
      </c>
      <c r="KS1" t="s">
        <v>320</v>
      </c>
      <c r="KT1" t="s">
        <v>321</v>
      </c>
      <c r="KU1" t="s">
        <v>322</v>
      </c>
      <c r="KV1" t="s">
        <v>323</v>
      </c>
      <c r="KW1" t="s">
        <v>324</v>
      </c>
      <c r="KX1" t="s">
        <v>325</v>
      </c>
      <c r="KY1" t="s">
        <v>326</v>
      </c>
      <c r="KZ1" t="s">
        <v>327</v>
      </c>
      <c r="LA1" t="s">
        <v>328</v>
      </c>
      <c r="LB1" t="s">
        <v>329</v>
      </c>
      <c r="LC1" t="s">
        <v>330</v>
      </c>
      <c r="LD1" t="s">
        <v>331</v>
      </c>
      <c r="LE1" t="s">
        <v>332</v>
      </c>
      <c r="LF1" t="s">
        <v>333</v>
      </c>
      <c r="LG1" t="s">
        <v>334</v>
      </c>
      <c r="LH1" t="s">
        <v>335</v>
      </c>
      <c r="LI1" t="s">
        <v>336</v>
      </c>
      <c r="LJ1" t="s">
        <v>337</v>
      </c>
      <c r="LK1" t="s">
        <v>338</v>
      </c>
      <c r="LL1" t="s">
        <v>339</v>
      </c>
      <c r="LM1" t="s">
        <v>340</v>
      </c>
      <c r="LN1" t="s">
        <v>341</v>
      </c>
      <c r="LO1" t="s">
        <v>342</v>
      </c>
      <c r="LP1" t="s">
        <v>343</v>
      </c>
      <c r="LQ1" t="s">
        <v>344</v>
      </c>
      <c r="LR1" t="s">
        <v>345</v>
      </c>
      <c r="LS1" t="s">
        <v>346</v>
      </c>
      <c r="LT1" t="s">
        <v>347</v>
      </c>
      <c r="LU1" t="s">
        <v>348</v>
      </c>
      <c r="LV1" t="s">
        <v>349</v>
      </c>
      <c r="LW1" t="s">
        <v>350</v>
      </c>
      <c r="LX1" t="s">
        <v>351</v>
      </c>
      <c r="LY1" t="s">
        <v>352</v>
      </c>
      <c r="LZ1" t="s">
        <v>353</v>
      </c>
      <c r="MA1" t="s">
        <v>354</v>
      </c>
      <c r="MB1" t="s">
        <v>355</v>
      </c>
      <c r="MC1" t="s">
        <v>356</v>
      </c>
      <c r="MD1" t="s">
        <v>357</v>
      </c>
      <c r="ME1" t="s">
        <v>358</v>
      </c>
      <c r="MF1" t="s">
        <v>359</v>
      </c>
      <c r="MG1" t="s">
        <v>360</v>
      </c>
      <c r="MH1" t="s">
        <v>361</v>
      </c>
      <c r="MI1" t="s">
        <v>362</v>
      </c>
      <c r="MJ1" t="s">
        <v>363</v>
      </c>
      <c r="MK1" t="s">
        <v>364</v>
      </c>
      <c r="ML1" t="s">
        <v>365</v>
      </c>
      <c r="MM1" t="s">
        <v>366</v>
      </c>
      <c r="MN1" t="s">
        <v>367</v>
      </c>
      <c r="MO1" t="s">
        <v>368</v>
      </c>
      <c r="MP1" t="s">
        <v>369</v>
      </c>
      <c r="MQ1" t="s">
        <v>370</v>
      </c>
      <c r="MR1" t="s">
        <v>371</v>
      </c>
      <c r="MS1" t="s">
        <v>372</v>
      </c>
      <c r="MT1" t="s">
        <v>373</v>
      </c>
      <c r="MU1" t="s">
        <v>374</v>
      </c>
      <c r="MV1" t="s">
        <v>375</v>
      </c>
      <c r="MW1" t="s">
        <v>376</v>
      </c>
      <c r="MX1" t="s">
        <v>377</v>
      </c>
      <c r="MY1" t="s">
        <v>378</v>
      </c>
      <c r="MZ1" t="s">
        <v>379</v>
      </c>
      <c r="NA1" t="s">
        <v>380</v>
      </c>
      <c r="NB1" t="s">
        <v>381</v>
      </c>
      <c r="NC1" t="s">
        <v>382</v>
      </c>
      <c r="ND1" t="s">
        <v>383</v>
      </c>
      <c r="NE1" t="s">
        <v>384</v>
      </c>
      <c r="NF1" t="s">
        <v>385</v>
      </c>
      <c r="NG1" t="s">
        <v>386</v>
      </c>
      <c r="NH1" t="s">
        <v>387</v>
      </c>
      <c r="NI1" t="s">
        <v>388</v>
      </c>
      <c r="NJ1" t="s">
        <v>389</v>
      </c>
      <c r="NK1" t="s">
        <v>390</v>
      </c>
      <c r="NL1" t="s">
        <v>391</v>
      </c>
      <c r="NM1" t="s">
        <v>392</v>
      </c>
      <c r="NN1" t="s">
        <v>393</v>
      </c>
      <c r="NO1" t="s">
        <v>394</v>
      </c>
      <c r="NP1" t="s">
        <v>395</v>
      </c>
      <c r="NQ1" t="s">
        <v>396</v>
      </c>
      <c r="NR1" t="s">
        <v>397</v>
      </c>
      <c r="NS1" t="s">
        <v>398</v>
      </c>
      <c r="NT1" t="s">
        <v>399</v>
      </c>
      <c r="NU1" t="s">
        <v>400</v>
      </c>
      <c r="NV1" t="s">
        <v>401</v>
      </c>
      <c r="NW1" t="s">
        <v>402</v>
      </c>
      <c r="NX1" t="s">
        <v>403</v>
      </c>
      <c r="NY1" t="s">
        <v>404</v>
      </c>
      <c r="NZ1" t="s">
        <v>405</v>
      </c>
      <c r="OA1" t="s">
        <v>406</v>
      </c>
      <c r="OB1" t="s">
        <v>407</v>
      </c>
      <c r="OC1" t="s">
        <v>408</v>
      </c>
      <c r="OD1" t="s">
        <v>409</v>
      </c>
      <c r="OE1" t="s">
        <v>410</v>
      </c>
      <c r="OF1" t="s">
        <v>411</v>
      </c>
      <c r="OG1" t="s">
        <v>412</v>
      </c>
      <c r="OH1" t="s">
        <v>413</v>
      </c>
      <c r="OI1" t="s">
        <v>414</v>
      </c>
      <c r="OJ1" t="s">
        <v>0</v>
      </c>
      <c r="OK1" t="s">
        <v>1</v>
      </c>
      <c r="OL1">
        <v>1</v>
      </c>
      <c r="OM1">
        <v>2</v>
      </c>
      <c r="ON1">
        <v>3</v>
      </c>
      <c r="OO1">
        <v>4</v>
      </c>
      <c r="OP1">
        <v>5</v>
      </c>
      <c r="OQ1">
        <v>6</v>
      </c>
      <c r="OR1" t="s">
        <v>424</v>
      </c>
      <c r="OS1">
        <v>8</v>
      </c>
      <c r="OT1" t="s">
        <v>420</v>
      </c>
      <c r="OU1">
        <v>10</v>
      </c>
      <c r="OV1">
        <v>11</v>
      </c>
      <c r="OW1">
        <v>12</v>
      </c>
      <c r="OX1">
        <v>13</v>
      </c>
      <c r="OY1">
        <v>14</v>
      </c>
      <c r="OZ1">
        <v>15</v>
      </c>
      <c r="PA1" t="s">
        <v>417</v>
      </c>
      <c r="PB1">
        <v>17</v>
      </c>
      <c r="PC1">
        <v>18</v>
      </c>
      <c r="PD1">
        <v>19</v>
      </c>
      <c r="PE1">
        <v>20</v>
      </c>
      <c r="PF1">
        <v>21</v>
      </c>
      <c r="PG1">
        <v>22</v>
      </c>
      <c r="PH1">
        <v>23</v>
      </c>
      <c r="PI1">
        <v>24</v>
      </c>
      <c r="PJ1">
        <v>25</v>
      </c>
      <c r="PK1">
        <v>26</v>
      </c>
      <c r="PL1">
        <v>27</v>
      </c>
      <c r="PM1">
        <v>28</v>
      </c>
      <c r="PN1">
        <v>29</v>
      </c>
      <c r="PO1">
        <v>30</v>
      </c>
      <c r="PP1">
        <v>31</v>
      </c>
      <c r="PQ1">
        <v>32</v>
      </c>
      <c r="PR1">
        <v>33</v>
      </c>
      <c r="PS1">
        <v>34</v>
      </c>
      <c r="PT1">
        <v>35</v>
      </c>
      <c r="PU1">
        <v>36</v>
      </c>
      <c r="PV1">
        <v>37</v>
      </c>
      <c r="PW1">
        <v>38</v>
      </c>
      <c r="PX1">
        <v>39</v>
      </c>
      <c r="PY1">
        <v>40</v>
      </c>
      <c r="PZ1">
        <v>41</v>
      </c>
      <c r="QA1">
        <v>42</v>
      </c>
      <c r="QB1">
        <v>43</v>
      </c>
      <c r="QC1">
        <v>44</v>
      </c>
      <c r="QD1">
        <v>45</v>
      </c>
      <c r="QE1">
        <v>46</v>
      </c>
      <c r="QF1">
        <v>47</v>
      </c>
      <c r="QG1">
        <v>48</v>
      </c>
      <c r="QH1">
        <v>49</v>
      </c>
      <c r="QI1">
        <v>50</v>
      </c>
      <c r="QJ1">
        <v>51</v>
      </c>
      <c r="QK1">
        <v>52</v>
      </c>
      <c r="QL1">
        <v>53</v>
      </c>
      <c r="QM1">
        <v>54</v>
      </c>
      <c r="QN1">
        <v>55</v>
      </c>
      <c r="QO1">
        <v>56</v>
      </c>
      <c r="QP1">
        <v>57</v>
      </c>
      <c r="QQ1" t="s">
        <v>423</v>
      </c>
      <c r="QR1">
        <v>59</v>
      </c>
      <c r="QS1">
        <v>60</v>
      </c>
      <c r="QT1">
        <v>61</v>
      </c>
      <c r="QU1">
        <v>62</v>
      </c>
      <c r="QV1">
        <v>63</v>
      </c>
      <c r="QW1">
        <v>2001</v>
      </c>
      <c r="QX1">
        <v>2002</v>
      </c>
      <c r="QY1">
        <v>2003</v>
      </c>
      <c r="QZ1">
        <v>2004</v>
      </c>
      <c r="RA1">
        <v>2005</v>
      </c>
      <c r="RB1">
        <v>2006</v>
      </c>
      <c r="RC1">
        <v>2007</v>
      </c>
      <c r="RD1">
        <v>2008</v>
      </c>
      <c r="RE1">
        <v>2010</v>
      </c>
      <c r="RF1">
        <v>2011</v>
      </c>
      <c r="RG1">
        <v>2012</v>
      </c>
      <c r="RH1">
        <v>2013</v>
      </c>
      <c r="RI1">
        <v>2014</v>
      </c>
      <c r="RJ1">
        <v>2015</v>
      </c>
      <c r="RK1">
        <v>2018</v>
      </c>
      <c r="RL1">
        <v>2019</v>
      </c>
      <c r="RM1">
        <v>2022</v>
      </c>
      <c r="RN1">
        <v>2023</v>
      </c>
      <c r="RO1">
        <v>2024</v>
      </c>
      <c r="RP1">
        <v>2025</v>
      </c>
      <c r="RQ1">
        <v>2026</v>
      </c>
      <c r="RR1">
        <v>2028</v>
      </c>
      <c r="RS1">
        <v>2035</v>
      </c>
      <c r="RT1">
        <v>2045</v>
      </c>
      <c r="RU1">
        <v>2046</v>
      </c>
      <c r="RV1">
        <v>2047</v>
      </c>
      <c r="RW1">
        <v>2048</v>
      </c>
      <c r="RX1">
        <v>2049</v>
      </c>
      <c r="RY1" t="s">
        <v>421</v>
      </c>
      <c r="RZ1" t="s">
        <v>418</v>
      </c>
      <c r="SA1" t="s">
        <v>415</v>
      </c>
      <c r="SB1" t="s">
        <v>419</v>
      </c>
      <c r="SC1" t="s">
        <v>416</v>
      </c>
      <c r="SD1" t="s">
        <v>422</v>
      </c>
    </row>
    <row r="2" spans="1:498" x14ac:dyDescent="0.2">
      <c r="A2" s="1" t="s">
        <v>3</v>
      </c>
      <c r="B2" s="1" t="s">
        <v>4</v>
      </c>
      <c r="C2">
        <v>56</v>
      </c>
      <c r="D2">
        <f>SUM(C2)</f>
        <v>56</v>
      </c>
      <c r="E2" s="1" t="s">
        <v>3</v>
      </c>
      <c r="F2" s="1" t="s">
        <v>4</v>
      </c>
      <c r="G2">
        <v>31</v>
      </c>
      <c r="H2">
        <f>SUM(G2)</f>
        <v>31</v>
      </c>
      <c r="I2" s="1" t="s">
        <v>3</v>
      </c>
      <c r="J2" s="1" t="s">
        <v>4</v>
      </c>
      <c r="K2">
        <v>-8.7272727272727195</v>
      </c>
      <c r="L2">
        <v>136</v>
      </c>
      <c r="M2">
        <v>-136</v>
      </c>
      <c r="N2">
        <v>272</v>
      </c>
      <c r="O2">
        <v>114.272727272727</v>
      </c>
      <c r="P2">
        <v>264</v>
      </c>
      <c r="Q2">
        <v>-40</v>
      </c>
      <c r="R2">
        <v>304</v>
      </c>
      <c r="S2">
        <v>123</v>
      </c>
      <c r="T2">
        <v>296</v>
      </c>
      <c r="U2">
        <v>0</v>
      </c>
      <c r="W2" s="1" t="s">
        <v>3</v>
      </c>
      <c r="X2" s="1" t="s">
        <v>4</v>
      </c>
      <c r="Y2">
        <v>-24</v>
      </c>
      <c r="Z2">
        <v>0</v>
      </c>
      <c r="AA2">
        <v>0</v>
      </c>
      <c r="AB2">
        <f>Y2-Z2</f>
        <v>-24</v>
      </c>
      <c r="AC2">
        <f>Y2-AA2</f>
        <v>-24</v>
      </c>
      <c r="AD2">
        <f>AVERAGE(AB2:AB28)</f>
        <v>9.6666666666666661</v>
      </c>
      <c r="AE2" s="1" t="s">
        <v>3</v>
      </c>
      <c r="AF2" s="1" t="s">
        <v>4</v>
      </c>
      <c r="AG2">
        <v>-8.7272727272727195</v>
      </c>
      <c r="AH2">
        <v>60.670632268295201</v>
      </c>
      <c r="AI2">
        <v>136</v>
      </c>
      <c r="AJ2">
        <v>-136</v>
      </c>
      <c r="AK2">
        <v>272</v>
      </c>
      <c r="AL2">
        <v>114.272727272727</v>
      </c>
      <c r="AM2">
        <v>85.501292822858304</v>
      </c>
      <c r="AN2">
        <v>264</v>
      </c>
      <c r="AO2">
        <v>-40</v>
      </c>
      <c r="AP2">
        <v>304</v>
      </c>
      <c r="AQ2">
        <v>123</v>
      </c>
      <c r="AR2">
        <v>296</v>
      </c>
      <c r="AS2">
        <v>0</v>
      </c>
      <c r="AT2" t="s">
        <v>3</v>
      </c>
      <c r="AU2" t="s">
        <v>4</v>
      </c>
      <c r="AV2">
        <v>-8.7272727272727195</v>
      </c>
      <c r="AW2">
        <v>-8</v>
      </c>
      <c r="AX2">
        <v>60.670632268295201</v>
      </c>
      <c r="AY2">
        <v>136</v>
      </c>
      <c r="AZ2">
        <v>-136</v>
      </c>
      <c r="BA2">
        <v>272</v>
      </c>
      <c r="BB2">
        <v>114.272727272727</v>
      </c>
      <c r="BC2">
        <v>85.501292822858304</v>
      </c>
      <c r="BD2">
        <v>264</v>
      </c>
      <c r="BE2">
        <v>-40</v>
      </c>
      <c r="BF2">
        <v>304</v>
      </c>
      <c r="BG2">
        <v>123</v>
      </c>
      <c r="BH2">
        <v>296</v>
      </c>
      <c r="BI2">
        <v>0</v>
      </c>
      <c r="BJ2" t="s">
        <v>3</v>
      </c>
      <c r="BK2" t="s">
        <v>4</v>
      </c>
      <c r="BL2">
        <v>0</v>
      </c>
      <c r="BM2">
        <v>0</v>
      </c>
      <c r="BN2">
        <v>0</v>
      </c>
      <c r="BO2">
        <v>2</v>
      </c>
      <c r="BP2">
        <v>0</v>
      </c>
      <c r="BQ2">
        <v>2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4</v>
      </c>
      <c r="BY2">
        <v>4</v>
      </c>
      <c r="BZ2">
        <v>4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92</v>
      </c>
      <c r="CK2">
        <v>18</v>
      </c>
      <c r="CL2">
        <v>4</v>
      </c>
      <c r="CM2">
        <v>104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25</v>
      </c>
      <c r="CY2">
        <v>0</v>
      </c>
      <c r="CZ2">
        <v>0</v>
      </c>
      <c r="DA2">
        <v>0</v>
      </c>
      <c r="DB2">
        <v>0</v>
      </c>
      <c r="DC2">
        <v>4</v>
      </c>
      <c r="DD2">
        <v>14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6</v>
      </c>
      <c r="DQ2">
        <v>0</v>
      </c>
      <c r="DR2">
        <v>0</v>
      </c>
      <c r="DS2">
        <v>6</v>
      </c>
      <c r="DT2">
        <v>13</v>
      </c>
      <c r="DU2">
        <v>0</v>
      </c>
      <c r="DV2">
        <v>7</v>
      </c>
      <c r="DW2">
        <v>4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1</v>
      </c>
      <c r="EQ2">
        <v>0</v>
      </c>
      <c r="ER2">
        <v>0</v>
      </c>
      <c r="ES2">
        <v>0</v>
      </c>
      <c r="ET2">
        <v>0</v>
      </c>
      <c r="EU2">
        <v>0</v>
      </c>
      <c r="EV2">
        <v>18</v>
      </c>
      <c r="EW2">
        <v>8</v>
      </c>
      <c r="EX2">
        <v>0</v>
      </c>
      <c r="EY2">
        <v>0</v>
      </c>
      <c r="EZ2">
        <v>6</v>
      </c>
      <c r="FA2">
        <v>8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5</v>
      </c>
      <c r="FJ2">
        <v>0</v>
      </c>
      <c r="FK2">
        <v>2</v>
      </c>
      <c r="FL2">
        <v>0</v>
      </c>
      <c r="FM2">
        <v>0</v>
      </c>
      <c r="FN2">
        <v>0</v>
      </c>
      <c r="FO2">
        <v>0</v>
      </c>
      <c r="FP2">
        <v>0</v>
      </c>
      <c r="FQ2">
        <v>12</v>
      </c>
      <c r="FR2">
        <v>0</v>
      </c>
      <c r="FS2">
        <v>2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5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31</v>
      </c>
      <c r="GU2">
        <v>13</v>
      </c>
      <c r="GV2">
        <v>17</v>
      </c>
      <c r="GW2">
        <v>0</v>
      </c>
      <c r="GX2">
        <v>0</v>
      </c>
      <c r="GY2">
        <v>0</v>
      </c>
      <c r="GZ2">
        <v>3</v>
      </c>
      <c r="HA2">
        <v>7</v>
      </c>
      <c r="HB2">
        <v>10</v>
      </c>
      <c r="HC2">
        <v>0</v>
      </c>
      <c r="HD2">
        <v>7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14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4</v>
      </c>
      <c r="JO2">
        <v>13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16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12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25</v>
      </c>
      <c r="LT2">
        <v>25</v>
      </c>
      <c r="LU2">
        <v>0</v>
      </c>
      <c r="LV2">
        <v>10</v>
      </c>
      <c r="LW2">
        <v>0</v>
      </c>
      <c r="LX2">
        <v>120</v>
      </c>
      <c r="LY2">
        <v>3</v>
      </c>
      <c r="LZ2">
        <v>2</v>
      </c>
      <c r="MA2">
        <v>0</v>
      </c>
      <c r="MB2">
        <v>0</v>
      </c>
      <c r="MC2">
        <v>0</v>
      </c>
      <c r="MD2">
        <v>17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34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1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1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16</v>
      </c>
      <c r="NV2">
        <v>0</v>
      </c>
      <c r="NW2">
        <v>0</v>
      </c>
      <c r="NX2">
        <v>15</v>
      </c>
      <c r="NY2">
        <v>0</v>
      </c>
      <c r="NZ2">
        <v>2</v>
      </c>
      <c r="OA2">
        <v>1</v>
      </c>
      <c r="OB2">
        <v>7</v>
      </c>
      <c r="OC2">
        <v>2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 t="s">
        <v>3</v>
      </c>
      <c r="OK2" t="s">
        <v>4</v>
      </c>
      <c r="OL2">
        <v>1</v>
      </c>
      <c r="OM2">
        <v>1</v>
      </c>
      <c r="ON2">
        <v>1</v>
      </c>
      <c r="OO2">
        <v>1</v>
      </c>
      <c r="OP2">
        <v>0</v>
      </c>
      <c r="OQ2">
        <v>0</v>
      </c>
      <c r="OR2">
        <v>0</v>
      </c>
      <c r="OS2">
        <v>0</v>
      </c>
      <c r="OT2">
        <v>16</v>
      </c>
      <c r="OU2">
        <v>2</v>
      </c>
      <c r="OV2">
        <v>5</v>
      </c>
      <c r="OW2">
        <v>2</v>
      </c>
      <c r="OX2">
        <v>0</v>
      </c>
      <c r="OY2">
        <v>0</v>
      </c>
      <c r="OZ2">
        <v>4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7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2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2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2</v>
      </c>
      <c r="QX2">
        <v>1</v>
      </c>
      <c r="QY2">
        <v>1</v>
      </c>
      <c r="QZ2">
        <v>0</v>
      </c>
      <c r="RA2">
        <v>0</v>
      </c>
      <c r="RB2">
        <v>0</v>
      </c>
      <c r="RC2">
        <v>2</v>
      </c>
      <c r="RD2">
        <v>3</v>
      </c>
      <c r="RE2">
        <v>0</v>
      </c>
      <c r="RF2">
        <v>1</v>
      </c>
      <c r="RG2">
        <v>3</v>
      </c>
      <c r="RH2">
        <v>0</v>
      </c>
      <c r="RI2">
        <v>13</v>
      </c>
      <c r="RJ2">
        <v>25</v>
      </c>
      <c r="RK2">
        <v>1</v>
      </c>
      <c r="RL2">
        <v>1</v>
      </c>
      <c r="RM2">
        <v>0</v>
      </c>
      <c r="RN2">
        <v>1</v>
      </c>
      <c r="RO2">
        <v>0</v>
      </c>
      <c r="RP2">
        <v>0</v>
      </c>
      <c r="RQ2">
        <v>0</v>
      </c>
      <c r="RR2">
        <v>8</v>
      </c>
      <c r="RS2">
        <v>9</v>
      </c>
      <c r="RT2">
        <v>0</v>
      </c>
      <c r="RU2">
        <v>3</v>
      </c>
      <c r="RV2">
        <v>0</v>
      </c>
      <c r="RW2">
        <v>6</v>
      </c>
      <c r="RX2">
        <v>6</v>
      </c>
      <c r="RY2">
        <v>4</v>
      </c>
      <c r="RZ2">
        <v>0</v>
      </c>
      <c r="SA2">
        <v>0</v>
      </c>
      <c r="SB2">
        <v>9</v>
      </c>
      <c r="SC2">
        <v>0</v>
      </c>
      <c r="SD2">
        <v>0</v>
      </c>
    </row>
    <row r="3" spans="1:498" x14ac:dyDescent="0.2">
      <c r="A3" s="1" t="s">
        <v>5</v>
      </c>
      <c r="B3" s="1" t="s">
        <v>6</v>
      </c>
      <c r="C3">
        <v>43</v>
      </c>
      <c r="D3">
        <f>SUM(C2,C3)</f>
        <v>99</v>
      </c>
      <c r="E3" s="1" t="s">
        <v>5</v>
      </c>
      <c r="F3" s="1" t="s">
        <v>6</v>
      </c>
      <c r="G3">
        <v>4</v>
      </c>
      <c r="H3">
        <f>SUM(G2,G3)</f>
        <v>35</v>
      </c>
      <c r="I3" s="1" t="s">
        <v>5</v>
      </c>
      <c r="J3" s="1" t="s">
        <v>6</v>
      </c>
      <c r="K3">
        <v>71.52</v>
      </c>
      <c r="L3">
        <v>272</v>
      </c>
      <c r="M3">
        <v>-232</v>
      </c>
      <c r="N3">
        <v>504</v>
      </c>
      <c r="O3">
        <v>190.4</v>
      </c>
      <c r="P3">
        <v>512</v>
      </c>
      <c r="Q3">
        <v>-144</v>
      </c>
      <c r="R3">
        <v>656</v>
      </c>
      <c r="S3">
        <v>118.88</v>
      </c>
      <c r="T3">
        <v>408</v>
      </c>
      <c r="U3">
        <v>0</v>
      </c>
      <c r="W3" s="1" t="s">
        <v>5</v>
      </c>
      <c r="X3" s="1" t="s">
        <v>6</v>
      </c>
      <c r="Y3">
        <v>-232</v>
      </c>
      <c r="Z3">
        <v>24</v>
      </c>
      <c r="AA3">
        <v>44</v>
      </c>
      <c r="AB3">
        <f t="shared" ref="AB3:AB28" si="0">Y3-Z3</f>
        <v>-256</v>
      </c>
      <c r="AC3">
        <f t="shared" ref="AC3:AC28" si="1">Y3-AA3</f>
        <v>-276</v>
      </c>
      <c r="AD3">
        <f>AVERAGE(AC2:AC28)</f>
        <v>-17.041666666666668</v>
      </c>
      <c r="AE3" s="1" t="s">
        <v>5</v>
      </c>
      <c r="AF3" s="1" t="s">
        <v>6</v>
      </c>
      <c r="AG3">
        <v>71.52</v>
      </c>
      <c r="AH3">
        <v>108.601701644127</v>
      </c>
      <c r="AI3">
        <v>272</v>
      </c>
      <c r="AJ3">
        <v>-232</v>
      </c>
      <c r="AK3">
        <v>504</v>
      </c>
      <c r="AL3">
        <v>190.4</v>
      </c>
      <c r="AM3">
        <v>135.62064739559301</v>
      </c>
      <c r="AN3">
        <v>512</v>
      </c>
      <c r="AO3">
        <v>-144</v>
      </c>
      <c r="AP3">
        <v>656</v>
      </c>
      <c r="AQ3">
        <v>118.88</v>
      </c>
      <c r="AR3">
        <v>408</v>
      </c>
      <c r="AS3">
        <v>0</v>
      </c>
      <c r="AT3" t="s">
        <v>5</v>
      </c>
      <c r="AU3" t="s">
        <v>6</v>
      </c>
      <c r="AV3">
        <v>71.52</v>
      </c>
      <c r="AW3">
        <v>56</v>
      </c>
      <c r="AX3">
        <v>108.601701644127</v>
      </c>
      <c r="AY3">
        <v>272</v>
      </c>
      <c r="AZ3">
        <v>-232</v>
      </c>
      <c r="BA3">
        <v>504</v>
      </c>
      <c r="BB3">
        <v>190.4</v>
      </c>
      <c r="BC3">
        <v>135.62064739559301</v>
      </c>
      <c r="BD3">
        <v>512</v>
      </c>
      <c r="BE3">
        <v>-144</v>
      </c>
      <c r="BF3">
        <v>656</v>
      </c>
      <c r="BG3">
        <v>118.88</v>
      </c>
      <c r="BH3">
        <v>408</v>
      </c>
      <c r="BI3">
        <v>0</v>
      </c>
      <c r="BJ3" t="s">
        <v>5</v>
      </c>
      <c r="BK3" t="s">
        <v>6</v>
      </c>
      <c r="BL3">
        <v>39</v>
      </c>
      <c r="BM3">
        <v>0</v>
      </c>
      <c r="BN3">
        <v>0</v>
      </c>
      <c r="BO3">
        <v>6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134</v>
      </c>
      <c r="CK3">
        <v>21</v>
      </c>
      <c r="CL3">
        <v>17</v>
      </c>
      <c r="CM3">
        <v>13</v>
      </c>
      <c r="CN3">
        <v>16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96</v>
      </c>
      <c r="CY3">
        <v>0</v>
      </c>
      <c r="CZ3">
        <v>0</v>
      </c>
      <c r="DA3">
        <v>0</v>
      </c>
      <c r="DB3">
        <v>0</v>
      </c>
      <c r="DC3">
        <v>2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3</v>
      </c>
      <c r="DR3">
        <v>3</v>
      </c>
      <c r="DS3">
        <v>93</v>
      </c>
      <c r="DT3">
        <v>9</v>
      </c>
      <c r="DU3">
        <v>5</v>
      </c>
      <c r="DV3">
        <v>12</v>
      </c>
      <c r="DW3">
        <v>0</v>
      </c>
      <c r="DX3">
        <v>0</v>
      </c>
      <c r="DY3">
        <v>6</v>
      </c>
      <c r="DZ3">
        <v>1</v>
      </c>
      <c r="EA3">
        <v>1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2</v>
      </c>
      <c r="EP3">
        <v>1</v>
      </c>
      <c r="EQ3">
        <v>0</v>
      </c>
      <c r="ER3">
        <v>0</v>
      </c>
      <c r="ES3">
        <v>0</v>
      </c>
      <c r="ET3">
        <v>6</v>
      </c>
      <c r="EU3">
        <v>0</v>
      </c>
      <c r="EV3">
        <v>38</v>
      </c>
      <c r="EW3">
        <v>16</v>
      </c>
      <c r="EX3">
        <v>0</v>
      </c>
      <c r="EY3">
        <v>0</v>
      </c>
      <c r="EZ3">
        <v>2</v>
      </c>
      <c r="FA3">
        <v>4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2</v>
      </c>
      <c r="FI3">
        <v>30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39</v>
      </c>
      <c r="FR3">
        <v>6</v>
      </c>
      <c r="FS3">
        <v>1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3</v>
      </c>
      <c r="GJ3">
        <v>0</v>
      </c>
      <c r="GK3">
        <v>0</v>
      </c>
      <c r="GL3">
        <v>0</v>
      </c>
      <c r="GM3">
        <v>5</v>
      </c>
      <c r="GN3">
        <v>0</v>
      </c>
      <c r="GO3">
        <v>0</v>
      </c>
      <c r="GP3">
        <v>1</v>
      </c>
      <c r="GQ3">
        <v>5</v>
      </c>
      <c r="GR3">
        <v>17</v>
      </c>
      <c r="GS3">
        <v>0</v>
      </c>
      <c r="GT3">
        <v>84</v>
      </c>
      <c r="GU3">
        <v>38</v>
      </c>
      <c r="GV3">
        <v>0</v>
      </c>
      <c r="GW3">
        <v>3</v>
      </c>
      <c r="GX3">
        <v>2</v>
      </c>
      <c r="GY3">
        <v>0</v>
      </c>
      <c r="GZ3">
        <v>0</v>
      </c>
      <c r="HA3">
        <v>7</v>
      </c>
      <c r="HB3">
        <v>0</v>
      </c>
      <c r="HC3">
        <v>0</v>
      </c>
      <c r="HD3">
        <v>8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1</v>
      </c>
      <c r="HN3">
        <v>0</v>
      </c>
      <c r="HO3">
        <v>0</v>
      </c>
      <c r="HP3">
        <v>0</v>
      </c>
      <c r="HQ3">
        <v>58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10</v>
      </c>
      <c r="IM3">
        <v>10</v>
      </c>
      <c r="IN3">
        <v>6</v>
      </c>
      <c r="IO3">
        <v>0</v>
      </c>
      <c r="IP3">
        <v>0</v>
      </c>
      <c r="IQ3">
        <v>0</v>
      </c>
      <c r="IR3">
        <v>2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10</v>
      </c>
      <c r="JF3">
        <v>12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5</v>
      </c>
      <c r="JO3">
        <v>4</v>
      </c>
      <c r="JP3">
        <v>0</v>
      </c>
      <c r="JQ3">
        <v>0</v>
      </c>
      <c r="JR3">
        <v>11</v>
      </c>
      <c r="JS3">
        <v>0</v>
      </c>
      <c r="JT3">
        <v>20</v>
      </c>
      <c r="JU3">
        <v>0</v>
      </c>
      <c r="JV3">
        <v>0</v>
      </c>
      <c r="JW3">
        <v>0</v>
      </c>
      <c r="JX3">
        <v>6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2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3</v>
      </c>
      <c r="LB3">
        <v>3</v>
      </c>
      <c r="LC3">
        <v>0</v>
      </c>
      <c r="LD3">
        <v>0</v>
      </c>
      <c r="LE3">
        <v>177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7</v>
      </c>
      <c r="LR3">
        <v>0</v>
      </c>
      <c r="LS3">
        <v>45</v>
      </c>
      <c r="LT3">
        <v>1</v>
      </c>
      <c r="LU3">
        <v>0</v>
      </c>
      <c r="LV3">
        <v>5</v>
      </c>
      <c r="LW3">
        <v>197</v>
      </c>
      <c r="LX3">
        <v>25</v>
      </c>
      <c r="LY3">
        <v>3</v>
      </c>
      <c r="LZ3">
        <v>1</v>
      </c>
      <c r="MA3">
        <v>10</v>
      </c>
      <c r="MB3">
        <v>0</v>
      </c>
      <c r="MC3">
        <v>28</v>
      </c>
      <c r="MD3">
        <v>55</v>
      </c>
      <c r="ME3">
        <v>0</v>
      </c>
      <c r="MF3">
        <v>0</v>
      </c>
      <c r="MG3">
        <v>5</v>
      </c>
      <c r="MH3">
        <v>24</v>
      </c>
      <c r="MI3">
        <v>21</v>
      </c>
      <c r="MJ3">
        <v>0</v>
      </c>
      <c r="MK3">
        <v>0</v>
      </c>
      <c r="ML3">
        <v>103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2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1</v>
      </c>
      <c r="NF3">
        <v>0</v>
      </c>
      <c r="NG3">
        <v>0</v>
      </c>
      <c r="NH3">
        <v>1</v>
      </c>
      <c r="NI3">
        <v>1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21</v>
      </c>
      <c r="NV3">
        <v>11</v>
      </c>
      <c r="NW3">
        <v>0</v>
      </c>
      <c r="NX3">
        <v>12</v>
      </c>
      <c r="NY3">
        <v>2</v>
      </c>
      <c r="NZ3">
        <v>11</v>
      </c>
      <c r="OA3">
        <v>0</v>
      </c>
      <c r="OB3">
        <v>8</v>
      </c>
      <c r="OC3">
        <v>4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 t="s">
        <v>5</v>
      </c>
      <c r="OK3" t="s">
        <v>6</v>
      </c>
      <c r="OL3">
        <v>1</v>
      </c>
      <c r="OM3">
        <v>1</v>
      </c>
      <c r="ON3">
        <v>1</v>
      </c>
      <c r="OO3">
        <v>1</v>
      </c>
      <c r="OP3">
        <v>0</v>
      </c>
      <c r="OQ3">
        <v>0</v>
      </c>
      <c r="OR3">
        <v>0</v>
      </c>
      <c r="OS3">
        <v>2</v>
      </c>
      <c r="OT3">
        <v>8</v>
      </c>
      <c r="OU3">
        <v>9</v>
      </c>
      <c r="OV3">
        <v>10</v>
      </c>
      <c r="OW3">
        <v>3</v>
      </c>
      <c r="OX3">
        <v>1</v>
      </c>
      <c r="OY3">
        <v>0</v>
      </c>
      <c r="OZ3">
        <v>8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5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2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1</v>
      </c>
      <c r="QX3">
        <v>1</v>
      </c>
      <c r="QY3">
        <v>1</v>
      </c>
      <c r="QZ3">
        <v>0</v>
      </c>
      <c r="RA3">
        <v>1</v>
      </c>
      <c r="RB3">
        <v>0</v>
      </c>
      <c r="RC3">
        <v>12</v>
      </c>
      <c r="RD3">
        <v>13</v>
      </c>
      <c r="RE3">
        <v>0</v>
      </c>
      <c r="RF3">
        <v>6</v>
      </c>
      <c r="RG3">
        <v>11</v>
      </c>
      <c r="RH3">
        <v>1</v>
      </c>
      <c r="RI3">
        <v>21</v>
      </c>
      <c r="RJ3">
        <v>20</v>
      </c>
      <c r="RK3">
        <v>3</v>
      </c>
      <c r="RL3">
        <v>1</v>
      </c>
      <c r="RM3">
        <v>0</v>
      </c>
      <c r="RN3">
        <v>0</v>
      </c>
      <c r="RO3">
        <v>0</v>
      </c>
      <c r="RP3">
        <v>0</v>
      </c>
      <c r="RQ3">
        <v>0</v>
      </c>
      <c r="RR3">
        <v>1</v>
      </c>
      <c r="RS3">
        <v>24</v>
      </c>
      <c r="RT3">
        <v>0</v>
      </c>
      <c r="RU3">
        <v>4</v>
      </c>
      <c r="RV3">
        <v>0</v>
      </c>
      <c r="RW3">
        <v>14</v>
      </c>
      <c r="RX3">
        <v>3</v>
      </c>
      <c r="RY3">
        <v>18</v>
      </c>
      <c r="RZ3">
        <v>0</v>
      </c>
      <c r="SA3">
        <v>0</v>
      </c>
      <c r="SB3">
        <v>54</v>
      </c>
      <c r="SC3">
        <v>0</v>
      </c>
      <c r="SD3">
        <v>0</v>
      </c>
    </row>
    <row r="4" spans="1:498" x14ac:dyDescent="0.2">
      <c r="A4" s="1" t="s">
        <v>7</v>
      </c>
      <c r="B4" s="1" t="s">
        <v>8</v>
      </c>
      <c r="C4">
        <v>22</v>
      </c>
      <c r="D4">
        <f>SUM(C2:C4)</f>
        <v>121</v>
      </c>
      <c r="E4" s="1" t="s">
        <v>7</v>
      </c>
      <c r="F4" s="1" t="s">
        <v>8</v>
      </c>
      <c r="G4">
        <v>5</v>
      </c>
      <c r="H4">
        <f>SUM(G2:G4)</f>
        <v>40</v>
      </c>
      <c r="I4" s="1" t="s">
        <v>7</v>
      </c>
      <c r="J4" s="1" t="s">
        <v>8</v>
      </c>
      <c r="K4">
        <v>101.197740112994</v>
      </c>
      <c r="L4">
        <v>368</v>
      </c>
      <c r="M4">
        <v>-32</v>
      </c>
      <c r="N4">
        <v>400</v>
      </c>
      <c r="O4">
        <v>232.406779661016</v>
      </c>
      <c r="P4">
        <v>528</v>
      </c>
      <c r="Q4">
        <v>64</v>
      </c>
      <c r="R4">
        <v>464</v>
      </c>
      <c r="S4">
        <v>131.20903954802199</v>
      </c>
      <c r="T4">
        <v>344</v>
      </c>
      <c r="U4">
        <v>0</v>
      </c>
      <c r="W4" s="1" t="s">
        <v>7</v>
      </c>
      <c r="X4" s="1" t="s">
        <v>8</v>
      </c>
      <c r="Y4">
        <v>144</v>
      </c>
      <c r="Z4">
        <v>64</v>
      </c>
      <c r="AA4">
        <v>128</v>
      </c>
      <c r="AB4">
        <f t="shared" si="0"/>
        <v>80</v>
      </c>
      <c r="AC4">
        <f t="shared" si="1"/>
        <v>16</v>
      </c>
      <c r="AE4" s="1" t="s">
        <v>7</v>
      </c>
      <c r="AF4" s="1" t="s">
        <v>8</v>
      </c>
      <c r="AG4">
        <v>101.197740112994</v>
      </c>
      <c r="AH4">
        <v>75.971526003197297</v>
      </c>
      <c r="AI4">
        <v>368</v>
      </c>
      <c r="AJ4">
        <v>-32</v>
      </c>
      <c r="AK4">
        <v>400</v>
      </c>
      <c r="AL4">
        <v>232.406779661016</v>
      </c>
      <c r="AM4">
        <v>92.541354684905897</v>
      </c>
      <c r="AN4">
        <v>528</v>
      </c>
      <c r="AO4">
        <v>64</v>
      </c>
      <c r="AP4">
        <v>464</v>
      </c>
      <c r="AQ4">
        <v>131.20903954802199</v>
      </c>
      <c r="AR4">
        <v>344</v>
      </c>
      <c r="AS4">
        <v>0</v>
      </c>
      <c r="AT4" t="s">
        <v>7</v>
      </c>
      <c r="AU4" t="s">
        <v>8</v>
      </c>
      <c r="AV4">
        <v>101.197740112994</v>
      </c>
      <c r="AW4">
        <v>88</v>
      </c>
      <c r="AX4">
        <v>75.971526003197297</v>
      </c>
      <c r="AY4">
        <v>368</v>
      </c>
      <c r="AZ4">
        <v>-32</v>
      </c>
      <c r="BA4">
        <v>400</v>
      </c>
      <c r="BB4">
        <v>232.406779661016</v>
      </c>
      <c r="BC4">
        <v>92.541354684905897</v>
      </c>
      <c r="BD4">
        <v>528</v>
      </c>
      <c r="BE4">
        <v>64</v>
      </c>
      <c r="BF4">
        <v>464</v>
      </c>
      <c r="BG4">
        <v>131.20903954802199</v>
      </c>
      <c r="BH4">
        <v>344</v>
      </c>
      <c r="BI4">
        <v>0</v>
      </c>
      <c r="BJ4" t="s">
        <v>7</v>
      </c>
      <c r="BK4" t="s">
        <v>8</v>
      </c>
      <c r="BL4">
        <v>0</v>
      </c>
      <c r="BM4">
        <v>0</v>
      </c>
      <c r="BN4">
        <v>0</v>
      </c>
      <c r="BO4">
        <v>10</v>
      </c>
      <c r="BP4">
        <v>0</v>
      </c>
      <c r="BQ4">
        <v>2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4</v>
      </c>
      <c r="BY4">
        <v>4</v>
      </c>
      <c r="BZ4">
        <v>4</v>
      </c>
      <c r="CA4">
        <v>0</v>
      </c>
      <c r="CB4">
        <v>2</v>
      </c>
      <c r="CC4">
        <v>0</v>
      </c>
      <c r="CD4">
        <v>0</v>
      </c>
      <c r="CE4">
        <v>12</v>
      </c>
      <c r="CF4">
        <v>2</v>
      </c>
      <c r="CG4">
        <v>2</v>
      </c>
      <c r="CH4">
        <v>0</v>
      </c>
      <c r="CI4">
        <v>0</v>
      </c>
      <c r="CJ4">
        <v>1</v>
      </c>
      <c r="CK4">
        <v>54</v>
      </c>
      <c r="CL4">
        <v>72</v>
      </c>
      <c r="CM4">
        <v>155</v>
      </c>
      <c r="CN4">
        <v>2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27</v>
      </c>
      <c r="CY4">
        <v>0</v>
      </c>
      <c r="CZ4">
        <v>0</v>
      </c>
      <c r="DA4">
        <v>0</v>
      </c>
      <c r="DB4">
        <v>1</v>
      </c>
      <c r="DC4">
        <v>18</v>
      </c>
      <c r="DD4">
        <v>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2</v>
      </c>
      <c r="DN4">
        <v>0</v>
      </c>
      <c r="DO4">
        <v>0</v>
      </c>
      <c r="DP4">
        <v>0</v>
      </c>
      <c r="DQ4">
        <v>0</v>
      </c>
      <c r="DR4">
        <v>0</v>
      </c>
      <c r="DS4">
        <v>34</v>
      </c>
      <c r="DT4">
        <v>0</v>
      </c>
      <c r="DU4">
        <v>0</v>
      </c>
      <c r="DV4">
        <v>0</v>
      </c>
      <c r="DW4">
        <v>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</v>
      </c>
      <c r="EQ4">
        <v>4</v>
      </c>
      <c r="ER4">
        <v>0</v>
      </c>
      <c r="ES4">
        <v>0</v>
      </c>
      <c r="ET4">
        <v>0</v>
      </c>
      <c r="EU4">
        <v>0</v>
      </c>
      <c r="EV4">
        <v>14</v>
      </c>
      <c r="EW4">
        <v>22</v>
      </c>
      <c r="EX4">
        <v>4</v>
      </c>
      <c r="EY4">
        <v>0</v>
      </c>
      <c r="EZ4">
        <v>16</v>
      </c>
      <c r="FA4">
        <v>24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12</v>
      </c>
      <c r="FR4">
        <v>0</v>
      </c>
      <c r="FS4">
        <v>3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11</v>
      </c>
      <c r="GA4">
        <v>11</v>
      </c>
      <c r="GB4">
        <v>0</v>
      </c>
      <c r="GC4">
        <v>0</v>
      </c>
      <c r="GD4">
        <v>0</v>
      </c>
      <c r="GE4">
        <v>0</v>
      </c>
      <c r="GF4">
        <v>0</v>
      </c>
      <c r="GG4">
        <v>2</v>
      </c>
      <c r="GH4">
        <v>0</v>
      </c>
      <c r="GI4">
        <v>16</v>
      </c>
      <c r="GJ4">
        <v>0</v>
      </c>
      <c r="GK4">
        <v>0</v>
      </c>
      <c r="GL4">
        <v>0</v>
      </c>
      <c r="GM4">
        <v>1</v>
      </c>
      <c r="GN4">
        <v>0</v>
      </c>
      <c r="GO4">
        <v>1</v>
      </c>
      <c r="GP4">
        <v>0</v>
      </c>
      <c r="GQ4">
        <v>0</v>
      </c>
      <c r="GR4">
        <v>0</v>
      </c>
      <c r="GS4">
        <v>0</v>
      </c>
      <c r="GT4">
        <v>55</v>
      </c>
      <c r="GU4">
        <v>31</v>
      </c>
      <c r="GV4">
        <v>0</v>
      </c>
      <c r="GW4">
        <v>0</v>
      </c>
      <c r="GX4">
        <v>0</v>
      </c>
      <c r="GY4">
        <v>0</v>
      </c>
      <c r="GZ4">
        <v>0</v>
      </c>
      <c r="HA4">
        <v>72</v>
      </c>
      <c r="HB4">
        <v>52</v>
      </c>
      <c r="HC4">
        <v>0</v>
      </c>
      <c r="HD4">
        <v>10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31</v>
      </c>
      <c r="HL4">
        <v>6</v>
      </c>
      <c r="HM4">
        <v>6</v>
      </c>
      <c r="HN4">
        <v>0</v>
      </c>
      <c r="HO4">
        <v>0</v>
      </c>
      <c r="HP4">
        <v>0</v>
      </c>
      <c r="HQ4">
        <v>2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6</v>
      </c>
      <c r="IM4">
        <v>4</v>
      </c>
      <c r="IN4">
        <v>0</v>
      </c>
      <c r="IO4">
        <v>0</v>
      </c>
      <c r="IP4">
        <v>0</v>
      </c>
      <c r="IQ4">
        <v>0</v>
      </c>
      <c r="IR4">
        <v>16</v>
      </c>
      <c r="IS4">
        <v>4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16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13</v>
      </c>
      <c r="JO4">
        <v>6</v>
      </c>
      <c r="JP4">
        <v>3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166</v>
      </c>
      <c r="LT4">
        <v>14</v>
      </c>
      <c r="LU4">
        <v>0</v>
      </c>
      <c r="LV4">
        <v>112</v>
      </c>
      <c r="LW4">
        <v>21</v>
      </c>
      <c r="LX4">
        <v>78</v>
      </c>
      <c r="LY4">
        <v>23</v>
      </c>
      <c r="LZ4">
        <v>6</v>
      </c>
      <c r="MA4">
        <v>3</v>
      </c>
      <c r="MB4">
        <v>18</v>
      </c>
      <c r="MC4">
        <v>0</v>
      </c>
      <c r="MD4">
        <v>33</v>
      </c>
      <c r="ME4">
        <v>0</v>
      </c>
      <c r="MF4">
        <v>0</v>
      </c>
      <c r="MG4">
        <v>177</v>
      </c>
      <c r="MH4">
        <v>21</v>
      </c>
      <c r="MI4">
        <v>2</v>
      </c>
      <c r="MJ4">
        <v>0</v>
      </c>
      <c r="MK4">
        <v>4</v>
      </c>
      <c r="ML4">
        <v>36</v>
      </c>
      <c r="MM4">
        <v>0</v>
      </c>
      <c r="MN4">
        <v>0</v>
      </c>
      <c r="MO4">
        <v>1</v>
      </c>
      <c r="MP4">
        <v>0</v>
      </c>
      <c r="MQ4">
        <v>0</v>
      </c>
      <c r="MR4">
        <v>1</v>
      </c>
      <c r="MS4">
        <v>0</v>
      </c>
      <c r="MT4">
        <v>0</v>
      </c>
      <c r="MU4">
        <v>2</v>
      </c>
      <c r="MV4">
        <v>1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2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18</v>
      </c>
      <c r="NV4">
        <v>0</v>
      </c>
      <c r="NW4">
        <v>0</v>
      </c>
      <c r="NX4">
        <v>23</v>
      </c>
      <c r="NY4">
        <v>50</v>
      </c>
      <c r="NZ4">
        <v>4</v>
      </c>
      <c r="OA4">
        <v>0</v>
      </c>
      <c r="OB4">
        <v>8</v>
      </c>
      <c r="OC4">
        <v>2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 t="s">
        <v>7</v>
      </c>
      <c r="OK4" t="s">
        <v>8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0</v>
      </c>
      <c r="OS4">
        <v>1</v>
      </c>
      <c r="OT4">
        <v>47</v>
      </c>
      <c r="OU4">
        <v>4</v>
      </c>
      <c r="OV4">
        <v>9</v>
      </c>
      <c r="OW4">
        <v>2</v>
      </c>
      <c r="OX4">
        <v>0</v>
      </c>
      <c r="OY4">
        <v>0</v>
      </c>
      <c r="OZ4">
        <v>5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4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11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2</v>
      </c>
      <c r="QR4">
        <v>0</v>
      </c>
      <c r="QS4">
        <v>0</v>
      </c>
      <c r="QT4">
        <v>0</v>
      </c>
      <c r="QU4">
        <v>0</v>
      </c>
      <c r="QV4">
        <v>0</v>
      </c>
      <c r="QW4">
        <v>2</v>
      </c>
      <c r="QX4">
        <v>1</v>
      </c>
      <c r="QY4">
        <v>1</v>
      </c>
      <c r="QZ4">
        <v>0</v>
      </c>
      <c r="RA4">
        <v>1</v>
      </c>
      <c r="RB4">
        <v>0</v>
      </c>
      <c r="RC4">
        <v>10</v>
      </c>
      <c r="RD4">
        <v>17</v>
      </c>
      <c r="RE4">
        <v>0</v>
      </c>
      <c r="RF4">
        <v>14</v>
      </c>
      <c r="RG4">
        <v>15</v>
      </c>
      <c r="RH4">
        <v>2</v>
      </c>
      <c r="RI4">
        <v>48</v>
      </c>
      <c r="RJ4">
        <v>44</v>
      </c>
      <c r="RK4">
        <v>3</v>
      </c>
      <c r="RL4">
        <v>1</v>
      </c>
      <c r="RM4">
        <v>0</v>
      </c>
      <c r="RN4">
        <v>0</v>
      </c>
      <c r="RO4">
        <v>1</v>
      </c>
      <c r="RP4">
        <v>0</v>
      </c>
      <c r="RQ4">
        <v>0</v>
      </c>
      <c r="RR4">
        <v>6</v>
      </c>
      <c r="RS4">
        <v>28</v>
      </c>
      <c r="RT4">
        <v>0</v>
      </c>
      <c r="RU4">
        <v>3</v>
      </c>
      <c r="RV4">
        <v>0</v>
      </c>
      <c r="RW4">
        <v>5</v>
      </c>
      <c r="RX4">
        <v>5</v>
      </c>
      <c r="RY4">
        <v>47</v>
      </c>
      <c r="RZ4">
        <v>7</v>
      </c>
      <c r="SA4">
        <v>0</v>
      </c>
      <c r="SB4">
        <v>28</v>
      </c>
      <c r="SC4">
        <v>0</v>
      </c>
      <c r="SD4">
        <v>0</v>
      </c>
    </row>
    <row r="5" spans="1:498" x14ac:dyDescent="0.2">
      <c r="A5" s="1" t="s">
        <v>9</v>
      </c>
      <c r="B5" s="1" t="s">
        <v>10</v>
      </c>
      <c r="C5">
        <v>8</v>
      </c>
      <c r="D5">
        <f>SUM(C2:C5)</f>
        <v>129</v>
      </c>
      <c r="E5" s="1" t="s">
        <v>9</v>
      </c>
      <c r="F5" s="1" t="s">
        <v>10</v>
      </c>
      <c r="G5">
        <v>2</v>
      </c>
      <c r="H5">
        <f>SUM(G2:G5)</f>
        <v>42</v>
      </c>
      <c r="I5" s="1" t="s">
        <v>9</v>
      </c>
      <c r="J5" s="1" t="s">
        <v>10</v>
      </c>
      <c r="K5">
        <v>99.741007194244602</v>
      </c>
      <c r="L5">
        <v>328</v>
      </c>
      <c r="M5">
        <v>-64</v>
      </c>
      <c r="N5">
        <v>392</v>
      </c>
      <c r="O5">
        <v>213.755395683453</v>
      </c>
      <c r="P5">
        <v>400</v>
      </c>
      <c r="Q5">
        <v>0</v>
      </c>
      <c r="R5">
        <v>400</v>
      </c>
      <c r="S5">
        <v>114.014388489208</v>
      </c>
      <c r="T5">
        <v>256</v>
      </c>
      <c r="U5">
        <v>0</v>
      </c>
      <c r="W5" s="1" t="s">
        <v>9</v>
      </c>
      <c r="X5" s="1" t="s">
        <v>10</v>
      </c>
      <c r="Y5">
        <v>192</v>
      </c>
      <c r="Z5">
        <v>0</v>
      </c>
      <c r="AA5">
        <v>0</v>
      </c>
      <c r="AB5">
        <f t="shared" si="0"/>
        <v>192</v>
      </c>
      <c r="AC5">
        <f t="shared" si="1"/>
        <v>192</v>
      </c>
      <c r="AD5">
        <f>AVERAGE(AG2:AG28)</f>
        <v>32.991297096625956</v>
      </c>
      <c r="AE5" s="1" t="s">
        <v>9</v>
      </c>
      <c r="AF5" s="1" t="s">
        <v>10</v>
      </c>
      <c r="AG5">
        <v>99.741007194244602</v>
      </c>
      <c r="AH5">
        <v>69.160988101996793</v>
      </c>
      <c r="AI5">
        <v>328</v>
      </c>
      <c r="AJ5">
        <v>-64</v>
      </c>
      <c r="AK5">
        <v>392</v>
      </c>
      <c r="AL5">
        <v>213.755395683453</v>
      </c>
      <c r="AM5">
        <v>86.822886095909595</v>
      </c>
      <c r="AN5">
        <v>400</v>
      </c>
      <c r="AO5">
        <v>0</v>
      </c>
      <c r="AP5">
        <v>400</v>
      </c>
      <c r="AQ5">
        <v>114.014388489208</v>
      </c>
      <c r="AR5">
        <v>256</v>
      </c>
      <c r="AS5">
        <v>0</v>
      </c>
      <c r="AT5" t="s">
        <v>9</v>
      </c>
      <c r="AU5" t="s">
        <v>10</v>
      </c>
      <c r="AV5">
        <v>99.741007194244602</v>
      </c>
      <c r="AW5">
        <v>128</v>
      </c>
      <c r="AX5">
        <v>69.160988101996793</v>
      </c>
      <c r="AY5">
        <v>328</v>
      </c>
      <c r="AZ5">
        <v>-64</v>
      </c>
      <c r="BA5">
        <v>392</v>
      </c>
      <c r="BB5">
        <v>213.755395683453</v>
      </c>
      <c r="BC5">
        <v>86.822886095909595</v>
      </c>
      <c r="BD5">
        <v>400</v>
      </c>
      <c r="BE5">
        <v>0</v>
      </c>
      <c r="BF5">
        <v>400</v>
      </c>
      <c r="BG5">
        <v>114.014388489208</v>
      </c>
      <c r="BH5">
        <v>256</v>
      </c>
      <c r="BI5">
        <v>0</v>
      </c>
      <c r="BJ5" t="s">
        <v>9</v>
      </c>
      <c r="BK5" t="s">
        <v>10</v>
      </c>
      <c r="BL5">
        <v>0</v>
      </c>
      <c r="BM5">
        <v>0</v>
      </c>
      <c r="BN5">
        <v>2</v>
      </c>
      <c r="BO5">
        <v>2</v>
      </c>
      <c r="BP5">
        <v>0</v>
      </c>
      <c r="BQ5">
        <v>10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6</v>
      </c>
      <c r="BY5">
        <v>0</v>
      </c>
      <c r="BZ5">
        <v>0</v>
      </c>
      <c r="CA5">
        <v>2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35</v>
      </c>
      <c r="CK5">
        <v>8</v>
      </c>
      <c r="CL5">
        <v>51</v>
      </c>
      <c r="CM5">
        <v>109</v>
      </c>
      <c r="CN5">
        <v>6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9</v>
      </c>
      <c r="CY5">
        <v>0</v>
      </c>
      <c r="CZ5">
        <v>0</v>
      </c>
      <c r="DA5">
        <v>0</v>
      </c>
      <c r="DB5">
        <v>0</v>
      </c>
      <c r="DC5">
        <v>12</v>
      </c>
      <c r="DD5">
        <v>15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17</v>
      </c>
      <c r="DQ5">
        <v>1</v>
      </c>
      <c r="DR5">
        <v>0</v>
      </c>
      <c r="DS5">
        <v>31</v>
      </c>
      <c r="DT5">
        <v>12</v>
      </c>
      <c r="DU5">
        <v>0</v>
      </c>
      <c r="DV5">
        <v>5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3</v>
      </c>
      <c r="EQ5">
        <v>4</v>
      </c>
      <c r="ER5">
        <v>0</v>
      </c>
      <c r="ES5">
        <v>0</v>
      </c>
      <c r="ET5">
        <v>0</v>
      </c>
      <c r="EU5">
        <v>0</v>
      </c>
      <c r="EV5">
        <v>16</v>
      </c>
      <c r="EW5">
        <v>20</v>
      </c>
      <c r="EX5">
        <v>7</v>
      </c>
      <c r="EY5">
        <v>0</v>
      </c>
      <c r="EZ5">
        <v>2</v>
      </c>
      <c r="FA5">
        <v>4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9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10</v>
      </c>
      <c r="FR5">
        <v>0</v>
      </c>
      <c r="FS5">
        <v>2</v>
      </c>
      <c r="FT5">
        <v>0</v>
      </c>
      <c r="FU5">
        <v>0</v>
      </c>
      <c r="FV5">
        <v>21</v>
      </c>
      <c r="FW5">
        <v>0</v>
      </c>
      <c r="FX5">
        <v>0</v>
      </c>
      <c r="FY5">
        <v>0</v>
      </c>
      <c r="FZ5">
        <v>28</v>
      </c>
      <c r="GA5">
        <v>11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17</v>
      </c>
      <c r="GR5">
        <v>4</v>
      </c>
      <c r="GS5">
        <v>0</v>
      </c>
      <c r="GT5">
        <v>22</v>
      </c>
      <c r="GU5">
        <v>16</v>
      </c>
      <c r="GV5">
        <v>3</v>
      </c>
      <c r="GW5">
        <v>11</v>
      </c>
      <c r="GX5">
        <v>5</v>
      </c>
      <c r="GY5">
        <v>0</v>
      </c>
      <c r="GZ5">
        <v>7</v>
      </c>
      <c r="HA5">
        <v>9</v>
      </c>
      <c r="HB5">
        <v>44</v>
      </c>
      <c r="HC5">
        <v>0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95</v>
      </c>
      <c r="HM5">
        <v>0</v>
      </c>
      <c r="HN5">
        <v>0</v>
      </c>
      <c r="HO5">
        <v>0</v>
      </c>
      <c r="HP5">
        <v>0</v>
      </c>
      <c r="HQ5">
        <v>2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2</v>
      </c>
      <c r="IL5">
        <v>8</v>
      </c>
      <c r="IM5">
        <v>0</v>
      </c>
      <c r="IN5">
        <v>8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23</v>
      </c>
      <c r="JF5">
        <v>1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8</v>
      </c>
      <c r="JO5">
        <v>16</v>
      </c>
      <c r="JP5">
        <v>13</v>
      </c>
      <c r="JQ5">
        <v>0</v>
      </c>
      <c r="JR5">
        <v>11</v>
      </c>
      <c r="JS5">
        <v>0</v>
      </c>
      <c r="JT5">
        <v>0</v>
      </c>
      <c r="JU5">
        <v>0</v>
      </c>
      <c r="JV5">
        <v>0</v>
      </c>
      <c r="JW5">
        <v>0</v>
      </c>
      <c r="JX5">
        <v>6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2</v>
      </c>
      <c r="LD5">
        <v>0</v>
      </c>
      <c r="LE5">
        <v>108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75</v>
      </c>
      <c r="LR5">
        <v>0</v>
      </c>
      <c r="LS5">
        <v>35</v>
      </c>
      <c r="LT5">
        <v>67</v>
      </c>
      <c r="LU5">
        <v>0</v>
      </c>
      <c r="LV5">
        <v>0</v>
      </c>
      <c r="LW5">
        <v>0</v>
      </c>
      <c r="LX5">
        <v>21</v>
      </c>
      <c r="LY5">
        <v>6</v>
      </c>
      <c r="LZ5">
        <v>75</v>
      </c>
      <c r="MA5">
        <v>0</v>
      </c>
      <c r="MB5">
        <v>0</v>
      </c>
      <c r="MC5">
        <v>8</v>
      </c>
      <c r="MD5">
        <v>0</v>
      </c>
      <c r="ME5">
        <v>0</v>
      </c>
      <c r="MF5">
        <v>0</v>
      </c>
      <c r="MG5">
        <v>45</v>
      </c>
      <c r="MH5">
        <v>48</v>
      </c>
      <c r="MI5">
        <v>0</v>
      </c>
      <c r="MJ5">
        <v>0</v>
      </c>
      <c r="MK5">
        <v>0</v>
      </c>
      <c r="ML5">
        <v>51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1</v>
      </c>
      <c r="NE5">
        <v>0</v>
      </c>
      <c r="NF5">
        <v>0</v>
      </c>
      <c r="NG5">
        <v>0</v>
      </c>
      <c r="NH5">
        <v>1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1</v>
      </c>
      <c r="NQ5">
        <v>0</v>
      </c>
      <c r="NR5">
        <v>0</v>
      </c>
      <c r="NS5">
        <v>0</v>
      </c>
      <c r="NT5">
        <v>0</v>
      </c>
      <c r="NU5">
        <v>27</v>
      </c>
      <c r="NV5">
        <v>4</v>
      </c>
      <c r="NW5">
        <v>0</v>
      </c>
      <c r="NX5">
        <v>0</v>
      </c>
      <c r="NY5">
        <v>2</v>
      </c>
      <c r="NZ5">
        <v>0</v>
      </c>
      <c r="OA5">
        <v>0</v>
      </c>
      <c r="OB5">
        <v>4</v>
      </c>
      <c r="OC5">
        <v>4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 t="s">
        <v>9</v>
      </c>
      <c r="OK5" t="s">
        <v>10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0</v>
      </c>
      <c r="OS5">
        <v>1</v>
      </c>
      <c r="OT5">
        <v>18</v>
      </c>
      <c r="OU5">
        <v>5</v>
      </c>
      <c r="OV5">
        <v>9</v>
      </c>
      <c r="OW5">
        <v>5</v>
      </c>
      <c r="OX5">
        <v>0</v>
      </c>
      <c r="OY5">
        <v>0</v>
      </c>
      <c r="OZ5">
        <v>4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7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2</v>
      </c>
      <c r="QX5">
        <v>1</v>
      </c>
      <c r="QY5">
        <v>1</v>
      </c>
      <c r="QZ5">
        <v>0</v>
      </c>
      <c r="RA5">
        <v>0</v>
      </c>
      <c r="RB5">
        <v>0</v>
      </c>
      <c r="RC5">
        <v>11</v>
      </c>
      <c r="RD5">
        <v>7</v>
      </c>
      <c r="RE5">
        <v>1</v>
      </c>
      <c r="RF5">
        <v>9</v>
      </c>
      <c r="RG5">
        <v>5</v>
      </c>
      <c r="RH5">
        <v>1</v>
      </c>
      <c r="RI5">
        <v>30</v>
      </c>
      <c r="RJ5">
        <v>14</v>
      </c>
      <c r="RK5">
        <v>1</v>
      </c>
      <c r="RL5">
        <v>1</v>
      </c>
      <c r="RM5">
        <v>0</v>
      </c>
      <c r="RN5">
        <v>0</v>
      </c>
      <c r="RO5">
        <v>0</v>
      </c>
      <c r="RP5">
        <v>2</v>
      </c>
      <c r="RQ5">
        <v>0</v>
      </c>
      <c r="RR5">
        <v>4</v>
      </c>
      <c r="RS5">
        <v>32</v>
      </c>
      <c r="RT5">
        <v>0</v>
      </c>
      <c r="RU5">
        <v>2</v>
      </c>
      <c r="RV5">
        <v>0</v>
      </c>
      <c r="RW5">
        <v>4</v>
      </c>
      <c r="RX5">
        <v>1</v>
      </c>
      <c r="RY5">
        <v>36</v>
      </c>
      <c r="RZ5">
        <v>11</v>
      </c>
      <c r="SA5">
        <v>0</v>
      </c>
      <c r="SB5">
        <v>23</v>
      </c>
      <c r="SC5">
        <v>0</v>
      </c>
      <c r="SD5">
        <v>0</v>
      </c>
    </row>
    <row r="6" spans="1:498" x14ac:dyDescent="0.2">
      <c r="A6" s="1" t="s">
        <v>11</v>
      </c>
      <c r="B6" s="1" t="s">
        <v>12</v>
      </c>
      <c r="C6">
        <v>5</v>
      </c>
      <c r="D6">
        <f>SUM(C2:C6)</f>
        <v>134</v>
      </c>
      <c r="E6" s="1" t="s">
        <v>11</v>
      </c>
      <c r="F6" s="1" t="s">
        <v>12</v>
      </c>
      <c r="G6">
        <v>3</v>
      </c>
      <c r="H6">
        <f>SUM(G2:G6)</f>
        <v>45</v>
      </c>
      <c r="I6" s="1" t="s">
        <v>11</v>
      </c>
      <c r="J6" s="1" t="s">
        <v>12</v>
      </c>
      <c r="K6">
        <v>-27.3566433566433</v>
      </c>
      <c r="L6">
        <v>112</v>
      </c>
      <c r="M6">
        <v>-216</v>
      </c>
      <c r="N6">
        <v>328</v>
      </c>
      <c r="O6">
        <v>89.230769230769198</v>
      </c>
      <c r="P6">
        <v>248</v>
      </c>
      <c r="Q6">
        <v>-184</v>
      </c>
      <c r="R6">
        <v>432</v>
      </c>
      <c r="S6">
        <v>116.587412587412</v>
      </c>
      <c r="T6">
        <v>280</v>
      </c>
      <c r="U6">
        <v>0</v>
      </c>
      <c r="W6" s="1" t="s">
        <v>11</v>
      </c>
      <c r="X6" s="1" t="s">
        <v>12</v>
      </c>
      <c r="Y6">
        <v>-8</v>
      </c>
      <c r="Z6">
        <v>0</v>
      </c>
      <c r="AA6">
        <v>-48</v>
      </c>
      <c r="AB6">
        <f t="shared" si="0"/>
        <v>-8</v>
      </c>
      <c r="AC6">
        <f t="shared" si="1"/>
        <v>40</v>
      </c>
      <c r="AD6">
        <f>AVERAGE(AH2:AH28)</f>
        <v>53.825751629706112</v>
      </c>
      <c r="AE6" s="1" t="s">
        <v>11</v>
      </c>
      <c r="AF6" s="1" t="s">
        <v>12</v>
      </c>
      <c r="AG6">
        <v>-27.3566433566433</v>
      </c>
      <c r="AH6">
        <v>89.761954467646405</v>
      </c>
      <c r="AI6">
        <v>112</v>
      </c>
      <c r="AJ6">
        <v>-216</v>
      </c>
      <c r="AK6">
        <v>328</v>
      </c>
      <c r="AL6">
        <v>89.230769230769198</v>
      </c>
      <c r="AM6">
        <v>96.984728976540495</v>
      </c>
      <c r="AN6">
        <v>248</v>
      </c>
      <c r="AO6">
        <v>-184</v>
      </c>
      <c r="AP6">
        <v>432</v>
      </c>
      <c r="AQ6">
        <v>116.587412587412</v>
      </c>
      <c r="AR6">
        <v>280</v>
      </c>
      <c r="AS6">
        <v>0</v>
      </c>
      <c r="AT6" t="s">
        <v>11</v>
      </c>
      <c r="AU6" t="s">
        <v>12</v>
      </c>
      <c r="AV6">
        <v>-27.3566433566433</v>
      </c>
      <c r="AW6">
        <v>0</v>
      </c>
      <c r="AX6">
        <v>89.761954467646405</v>
      </c>
      <c r="AY6">
        <v>112</v>
      </c>
      <c r="AZ6">
        <v>-216</v>
      </c>
      <c r="BA6">
        <v>328</v>
      </c>
      <c r="BB6">
        <v>89.230769230769198</v>
      </c>
      <c r="BC6">
        <v>96.984728976540495</v>
      </c>
      <c r="BD6">
        <v>248</v>
      </c>
      <c r="BE6">
        <v>-184</v>
      </c>
      <c r="BF6">
        <v>432</v>
      </c>
      <c r="BG6">
        <v>116.587412587412</v>
      </c>
      <c r="BH6">
        <v>280</v>
      </c>
      <c r="BI6">
        <v>0</v>
      </c>
      <c r="BJ6" t="s">
        <v>11</v>
      </c>
      <c r="BK6" t="s">
        <v>12</v>
      </c>
      <c r="BL6">
        <v>0</v>
      </c>
      <c r="BM6">
        <v>0</v>
      </c>
      <c r="BN6">
        <v>4</v>
      </c>
      <c r="BO6">
        <v>4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68</v>
      </c>
      <c r="CK6">
        <v>26</v>
      </c>
      <c r="CL6">
        <v>10</v>
      </c>
      <c r="CM6">
        <v>75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32</v>
      </c>
      <c r="CU6">
        <v>0</v>
      </c>
      <c r="CV6">
        <v>0</v>
      </c>
      <c r="CW6">
        <v>0</v>
      </c>
      <c r="CX6">
        <v>23</v>
      </c>
      <c r="CY6">
        <v>0</v>
      </c>
      <c r="CZ6">
        <v>0</v>
      </c>
      <c r="DA6">
        <v>2</v>
      </c>
      <c r="DB6">
        <v>2</v>
      </c>
      <c r="DC6">
        <v>0</v>
      </c>
      <c r="DD6">
        <v>3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21</v>
      </c>
      <c r="DT6">
        <v>0</v>
      </c>
      <c r="DU6">
        <v>0</v>
      </c>
      <c r="DV6">
        <v>2</v>
      </c>
      <c r="DW6">
        <v>0</v>
      </c>
      <c r="DX6">
        <v>0</v>
      </c>
      <c r="DY6">
        <v>2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4</v>
      </c>
      <c r="EQ6">
        <v>4</v>
      </c>
      <c r="ER6">
        <v>0</v>
      </c>
      <c r="ES6">
        <v>0</v>
      </c>
      <c r="ET6">
        <v>0</v>
      </c>
      <c r="EU6">
        <v>0</v>
      </c>
      <c r="EV6">
        <v>12</v>
      </c>
      <c r="EW6">
        <v>22</v>
      </c>
      <c r="EX6">
        <v>4</v>
      </c>
      <c r="EY6">
        <v>0</v>
      </c>
      <c r="EZ6">
        <v>8</v>
      </c>
      <c r="FA6">
        <v>4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4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9</v>
      </c>
      <c r="FR6">
        <v>0</v>
      </c>
      <c r="FS6">
        <v>6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46</v>
      </c>
      <c r="GA6">
        <v>2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48</v>
      </c>
      <c r="GQ6">
        <v>0</v>
      </c>
      <c r="GR6">
        <v>0</v>
      </c>
      <c r="GS6">
        <v>6</v>
      </c>
      <c r="GT6">
        <v>2</v>
      </c>
      <c r="GU6">
        <v>1</v>
      </c>
      <c r="GV6">
        <v>0</v>
      </c>
      <c r="GW6">
        <v>9</v>
      </c>
      <c r="GX6">
        <v>15</v>
      </c>
      <c r="GY6">
        <v>3</v>
      </c>
      <c r="GZ6">
        <v>8</v>
      </c>
      <c r="HA6">
        <v>33</v>
      </c>
      <c r="HB6">
        <v>0</v>
      </c>
      <c r="HC6">
        <v>0</v>
      </c>
      <c r="HD6">
        <v>9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8</v>
      </c>
      <c r="HM6">
        <v>0</v>
      </c>
      <c r="HN6">
        <v>0</v>
      </c>
      <c r="HO6">
        <v>0</v>
      </c>
      <c r="HP6">
        <v>0</v>
      </c>
      <c r="HQ6">
        <v>16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88</v>
      </c>
      <c r="JF6">
        <v>1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7</v>
      </c>
      <c r="JO6">
        <v>6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1</v>
      </c>
      <c r="JY6">
        <v>0</v>
      </c>
      <c r="JZ6">
        <v>10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19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50</v>
      </c>
      <c r="LR6">
        <v>0</v>
      </c>
      <c r="LS6">
        <v>2</v>
      </c>
      <c r="LT6">
        <v>14</v>
      </c>
      <c r="LU6">
        <v>0</v>
      </c>
      <c r="LV6">
        <v>2</v>
      </c>
      <c r="LW6">
        <v>0</v>
      </c>
      <c r="LX6">
        <v>51</v>
      </c>
      <c r="LY6">
        <v>1</v>
      </c>
      <c r="LZ6">
        <v>25</v>
      </c>
      <c r="MA6">
        <v>0</v>
      </c>
      <c r="MB6">
        <v>7</v>
      </c>
      <c r="MC6">
        <v>0</v>
      </c>
      <c r="MD6">
        <v>0</v>
      </c>
      <c r="ME6">
        <v>0</v>
      </c>
      <c r="MF6">
        <v>0</v>
      </c>
      <c r="MG6">
        <v>245</v>
      </c>
      <c r="MH6">
        <v>139</v>
      </c>
      <c r="MI6">
        <v>42</v>
      </c>
      <c r="MJ6">
        <v>0</v>
      </c>
      <c r="MK6">
        <v>0</v>
      </c>
      <c r="ML6">
        <v>30</v>
      </c>
      <c r="MM6">
        <v>0</v>
      </c>
      <c r="MN6">
        <v>0</v>
      </c>
      <c r="MO6">
        <v>0</v>
      </c>
      <c r="MP6">
        <v>0</v>
      </c>
      <c r="MQ6">
        <v>0</v>
      </c>
      <c r="MR6">
        <v>2</v>
      </c>
      <c r="MS6">
        <v>0</v>
      </c>
      <c r="MT6">
        <v>0</v>
      </c>
      <c r="MU6">
        <v>5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2</v>
      </c>
      <c r="NJ6">
        <v>0</v>
      </c>
      <c r="NK6">
        <v>1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1</v>
      </c>
      <c r="NV6">
        <v>0</v>
      </c>
      <c r="NW6">
        <v>0</v>
      </c>
      <c r="NX6">
        <v>0</v>
      </c>
      <c r="NY6">
        <v>0</v>
      </c>
      <c r="NZ6">
        <v>2</v>
      </c>
      <c r="OA6">
        <v>2</v>
      </c>
      <c r="OB6">
        <v>5</v>
      </c>
      <c r="OC6">
        <v>2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 t="s">
        <v>11</v>
      </c>
      <c r="OK6" t="s">
        <v>12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0</v>
      </c>
      <c r="OS6">
        <v>1</v>
      </c>
      <c r="OT6">
        <v>46</v>
      </c>
      <c r="OU6">
        <v>0</v>
      </c>
      <c r="OV6">
        <v>8</v>
      </c>
      <c r="OW6">
        <v>0</v>
      </c>
      <c r="OX6">
        <v>0</v>
      </c>
      <c r="OY6">
        <v>1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2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14</v>
      </c>
      <c r="QR6">
        <v>0</v>
      </c>
      <c r="QS6">
        <v>0</v>
      </c>
      <c r="QT6">
        <v>0</v>
      </c>
      <c r="QU6">
        <v>0</v>
      </c>
      <c r="QV6">
        <v>0</v>
      </c>
      <c r="QW6">
        <v>3</v>
      </c>
      <c r="QX6">
        <v>1</v>
      </c>
      <c r="QY6">
        <v>2</v>
      </c>
      <c r="QZ6">
        <v>0</v>
      </c>
      <c r="RA6">
        <v>1</v>
      </c>
      <c r="RB6">
        <v>0</v>
      </c>
      <c r="RC6">
        <v>2</v>
      </c>
      <c r="RD6">
        <v>17</v>
      </c>
      <c r="RE6">
        <v>3</v>
      </c>
      <c r="RF6">
        <v>17</v>
      </c>
      <c r="RG6">
        <v>30</v>
      </c>
      <c r="RH6">
        <v>1</v>
      </c>
      <c r="RI6">
        <v>11</v>
      </c>
      <c r="RJ6">
        <v>14</v>
      </c>
      <c r="RK6">
        <v>2</v>
      </c>
      <c r="RL6">
        <v>2</v>
      </c>
      <c r="RM6">
        <v>0</v>
      </c>
      <c r="RN6">
        <v>0</v>
      </c>
      <c r="RO6">
        <v>1</v>
      </c>
      <c r="RP6">
        <v>1</v>
      </c>
      <c r="RQ6">
        <v>1</v>
      </c>
      <c r="RR6">
        <v>0</v>
      </c>
      <c r="RS6">
        <v>28</v>
      </c>
      <c r="RT6">
        <v>1</v>
      </c>
      <c r="RU6">
        <v>2</v>
      </c>
      <c r="RV6">
        <v>0</v>
      </c>
      <c r="RW6">
        <v>2</v>
      </c>
      <c r="RX6">
        <v>2</v>
      </c>
      <c r="RY6">
        <v>31</v>
      </c>
      <c r="RZ6">
        <v>12</v>
      </c>
      <c r="SA6">
        <v>0</v>
      </c>
      <c r="SB6">
        <v>28</v>
      </c>
      <c r="SC6">
        <v>0</v>
      </c>
      <c r="SD6">
        <v>0</v>
      </c>
    </row>
    <row r="7" spans="1:498" x14ac:dyDescent="0.2">
      <c r="A7" s="1" t="s">
        <v>13</v>
      </c>
      <c r="B7" s="1" t="s">
        <v>14</v>
      </c>
      <c r="C7">
        <v>7</v>
      </c>
      <c r="D7">
        <f>SUM(C2:C7)</f>
        <v>141</v>
      </c>
      <c r="E7" s="1" t="s">
        <v>13</v>
      </c>
      <c r="F7" s="1" t="s">
        <v>14</v>
      </c>
      <c r="G7">
        <v>0</v>
      </c>
      <c r="H7">
        <f>SUM(G2:G7)</f>
        <v>45</v>
      </c>
      <c r="I7" s="1" t="s">
        <v>13</v>
      </c>
      <c r="J7" s="1" t="s">
        <v>14</v>
      </c>
      <c r="K7">
        <v>48.095999999999997</v>
      </c>
      <c r="L7">
        <v>192</v>
      </c>
      <c r="M7">
        <v>-80</v>
      </c>
      <c r="N7">
        <v>272</v>
      </c>
      <c r="O7">
        <v>165.98400000000001</v>
      </c>
      <c r="P7">
        <v>304</v>
      </c>
      <c r="Q7">
        <v>-24</v>
      </c>
      <c r="R7">
        <v>328</v>
      </c>
      <c r="S7">
        <v>117.88800000000001</v>
      </c>
      <c r="T7">
        <v>384</v>
      </c>
      <c r="U7">
        <v>0</v>
      </c>
      <c r="W7" s="1" t="s">
        <v>13</v>
      </c>
      <c r="X7" s="1" t="s">
        <v>14</v>
      </c>
      <c r="Y7">
        <v>-24</v>
      </c>
      <c r="Z7">
        <v>48</v>
      </c>
      <c r="AA7">
        <v>24</v>
      </c>
      <c r="AB7">
        <f t="shared" si="0"/>
        <v>-72</v>
      </c>
      <c r="AC7">
        <f t="shared" si="1"/>
        <v>-48</v>
      </c>
      <c r="AE7" s="1" t="s">
        <v>13</v>
      </c>
      <c r="AF7" s="1" t="s">
        <v>14</v>
      </c>
      <c r="AG7">
        <v>48.095999999999997</v>
      </c>
      <c r="AH7">
        <v>45.696638650999198</v>
      </c>
      <c r="AI7">
        <v>192</v>
      </c>
      <c r="AJ7">
        <v>-80</v>
      </c>
      <c r="AK7">
        <v>272</v>
      </c>
      <c r="AL7">
        <v>165.98400000000001</v>
      </c>
      <c r="AM7">
        <v>73.955877007848301</v>
      </c>
      <c r="AN7">
        <v>304</v>
      </c>
      <c r="AO7">
        <v>-24</v>
      </c>
      <c r="AP7">
        <v>328</v>
      </c>
      <c r="AQ7">
        <v>117.88800000000001</v>
      </c>
      <c r="AR7">
        <v>384</v>
      </c>
      <c r="AS7">
        <v>0</v>
      </c>
      <c r="AT7" t="s">
        <v>13</v>
      </c>
      <c r="AU7" t="s">
        <v>14</v>
      </c>
      <c r="AV7">
        <v>48.095999999999997</v>
      </c>
      <c r="AW7">
        <v>48</v>
      </c>
      <c r="AX7">
        <v>45.696638650999198</v>
      </c>
      <c r="AY7">
        <v>192</v>
      </c>
      <c r="AZ7">
        <v>-80</v>
      </c>
      <c r="BA7">
        <v>272</v>
      </c>
      <c r="BB7">
        <v>165.98400000000001</v>
      </c>
      <c r="BC7">
        <v>73.955877007848301</v>
      </c>
      <c r="BD7">
        <v>304</v>
      </c>
      <c r="BE7">
        <v>-24</v>
      </c>
      <c r="BF7">
        <v>328</v>
      </c>
      <c r="BG7">
        <v>117.88800000000001</v>
      </c>
      <c r="BH7">
        <v>384</v>
      </c>
      <c r="BI7">
        <v>0</v>
      </c>
      <c r="BJ7" t="s">
        <v>13</v>
      </c>
      <c r="BK7" t="s">
        <v>14</v>
      </c>
      <c r="BL7">
        <v>0</v>
      </c>
      <c r="BM7">
        <v>0</v>
      </c>
      <c r="BN7">
        <v>0</v>
      </c>
      <c r="BO7">
        <v>15</v>
      </c>
      <c r="BP7">
        <v>0</v>
      </c>
      <c r="BQ7">
        <v>9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6</v>
      </c>
      <c r="BY7">
        <v>4</v>
      </c>
      <c r="BZ7">
        <v>4</v>
      </c>
      <c r="CA7">
        <v>0</v>
      </c>
      <c r="CB7">
        <v>0</v>
      </c>
      <c r="CC7">
        <v>10</v>
      </c>
      <c r="CD7">
        <v>10</v>
      </c>
      <c r="CE7">
        <v>0</v>
      </c>
      <c r="CF7">
        <v>0</v>
      </c>
      <c r="CG7">
        <v>0</v>
      </c>
      <c r="CH7">
        <v>0</v>
      </c>
      <c r="CI7">
        <v>0</v>
      </c>
      <c r="CJ7">
        <v>499</v>
      </c>
      <c r="CK7">
        <v>4</v>
      </c>
      <c r="CL7">
        <v>119</v>
      </c>
      <c r="CM7">
        <v>395</v>
      </c>
      <c r="CN7">
        <v>16</v>
      </c>
      <c r="CO7">
        <v>59</v>
      </c>
      <c r="CP7">
        <v>0</v>
      </c>
      <c r="CQ7">
        <v>0</v>
      </c>
      <c r="CR7">
        <v>0</v>
      </c>
      <c r="CS7">
        <v>0</v>
      </c>
      <c r="CT7">
        <v>5</v>
      </c>
      <c r="CU7">
        <v>0</v>
      </c>
      <c r="CV7">
        <v>0</v>
      </c>
      <c r="CW7">
        <v>0</v>
      </c>
      <c r="CX7">
        <v>57</v>
      </c>
      <c r="CY7">
        <v>0</v>
      </c>
      <c r="CZ7">
        <v>0</v>
      </c>
      <c r="DA7">
        <v>0</v>
      </c>
      <c r="DB7">
        <v>0</v>
      </c>
      <c r="DC7">
        <v>31</v>
      </c>
      <c r="DD7">
        <v>38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75</v>
      </c>
      <c r="DT7">
        <v>25</v>
      </c>
      <c r="DU7">
        <v>0</v>
      </c>
      <c r="DV7">
        <v>59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6</v>
      </c>
      <c r="ER7">
        <v>0</v>
      </c>
      <c r="ES7">
        <v>0</v>
      </c>
      <c r="ET7">
        <v>4</v>
      </c>
      <c r="EU7">
        <v>0</v>
      </c>
      <c r="EV7">
        <v>4</v>
      </c>
      <c r="EW7">
        <v>20</v>
      </c>
      <c r="EX7">
        <v>8</v>
      </c>
      <c r="EY7">
        <v>0</v>
      </c>
      <c r="EZ7">
        <v>8</v>
      </c>
      <c r="FA7">
        <v>4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1</v>
      </c>
      <c r="FI7">
        <v>11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</v>
      </c>
      <c r="FR7">
        <v>3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71</v>
      </c>
      <c r="GA7">
        <v>8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9</v>
      </c>
      <c r="GL7">
        <v>0</v>
      </c>
      <c r="GM7">
        <v>1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39</v>
      </c>
      <c r="GU7">
        <v>62</v>
      </c>
      <c r="GV7">
        <v>12</v>
      </c>
      <c r="GW7">
        <v>5</v>
      </c>
      <c r="GX7">
        <v>0</v>
      </c>
      <c r="GY7">
        <v>0</v>
      </c>
      <c r="GZ7">
        <v>0</v>
      </c>
      <c r="HA7">
        <v>6</v>
      </c>
      <c r="HB7">
        <v>39</v>
      </c>
      <c r="HC7">
        <v>0</v>
      </c>
      <c r="HD7">
        <v>17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7</v>
      </c>
      <c r="IL7">
        <v>4</v>
      </c>
      <c r="IM7">
        <v>6</v>
      </c>
      <c r="IN7">
        <v>0</v>
      </c>
      <c r="IO7">
        <v>0</v>
      </c>
      <c r="IP7">
        <v>2</v>
      </c>
      <c r="IQ7">
        <v>0</v>
      </c>
      <c r="IR7">
        <v>0</v>
      </c>
      <c r="IS7">
        <v>4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6</v>
      </c>
      <c r="JF7">
        <v>12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30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2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6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43</v>
      </c>
      <c r="LT7">
        <v>0</v>
      </c>
      <c r="LU7">
        <v>0</v>
      </c>
      <c r="LV7">
        <v>0</v>
      </c>
      <c r="LW7">
        <v>0</v>
      </c>
      <c r="LX7">
        <v>0</v>
      </c>
      <c r="LY7">
        <v>14</v>
      </c>
      <c r="LZ7">
        <v>130</v>
      </c>
      <c r="MA7">
        <v>0</v>
      </c>
      <c r="MB7">
        <v>5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67</v>
      </c>
      <c r="MM7">
        <v>0</v>
      </c>
      <c r="MN7">
        <v>0</v>
      </c>
      <c r="MO7">
        <v>0</v>
      </c>
      <c r="MP7">
        <v>1</v>
      </c>
      <c r="MQ7">
        <v>1</v>
      </c>
      <c r="MR7">
        <v>1</v>
      </c>
      <c r="MS7">
        <v>0</v>
      </c>
      <c r="MT7">
        <v>0</v>
      </c>
      <c r="MU7">
        <v>2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1</v>
      </c>
      <c r="NQ7">
        <v>0</v>
      </c>
      <c r="NR7">
        <v>0</v>
      </c>
      <c r="NS7">
        <v>0</v>
      </c>
      <c r="NT7">
        <v>0</v>
      </c>
      <c r="NU7">
        <v>31</v>
      </c>
      <c r="NV7">
        <v>3</v>
      </c>
      <c r="NW7">
        <v>0</v>
      </c>
      <c r="NX7">
        <v>8</v>
      </c>
      <c r="NY7">
        <v>32</v>
      </c>
      <c r="NZ7">
        <v>1</v>
      </c>
      <c r="OA7">
        <v>1</v>
      </c>
      <c r="OB7">
        <v>8</v>
      </c>
      <c r="OC7">
        <v>20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 t="s">
        <v>13</v>
      </c>
      <c r="OK7" t="s">
        <v>14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0</v>
      </c>
      <c r="OS7">
        <v>3</v>
      </c>
      <c r="OT7">
        <v>56</v>
      </c>
      <c r="OU7">
        <v>0</v>
      </c>
      <c r="OV7">
        <v>11</v>
      </c>
      <c r="OW7">
        <v>0</v>
      </c>
      <c r="OX7">
        <v>1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2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3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22</v>
      </c>
      <c r="QR7">
        <v>0</v>
      </c>
      <c r="QS7">
        <v>0</v>
      </c>
      <c r="QT7">
        <v>0</v>
      </c>
      <c r="QU7">
        <v>0</v>
      </c>
      <c r="QV7">
        <v>0</v>
      </c>
      <c r="QW7">
        <v>1</v>
      </c>
      <c r="QX7">
        <v>1</v>
      </c>
      <c r="QY7">
        <v>1</v>
      </c>
      <c r="QZ7">
        <v>0</v>
      </c>
      <c r="RA7">
        <v>0</v>
      </c>
      <c r="RB7">
        <v>0</v>
      </c>
      <c r="RC7">
        <v>9</v>
      </c>
      <c r="RD7">
        <v>26</v>
      </c>
      <c r="RE7">
        <v>2</v>
      </c>
      <c r="RF7">
        <v>21</v>
      </c>
      <c r="RG7">
        <v>24</v>
      </c>
      <c r="RH7">
        <v>2</v>
      </c>
      <c r="RI7">
        <v>43</v>
      </c>
      <c r="RJ7">
        <v>64</v>
      </c>
      <c r="RK7">
        <v>4</v>
      </c>
      <c r="RL7">
        <v>1</v>
      </c>
      <c r="RM7">
        <v>0</v>
      </c>
      <c r="RN7">
        <v>0</v>
      </c>
      <c r="RO7">
        <v>2</v>
      </c>
      <c r="RP7">
        <v>3</v>
      </c>
      <c r="RQ7">
        <v>1</v>
      </c>
      <c r="RR7">
        <v>10</v>
      </c>
      <c r="RS7">
        <v>24</v>
      </c>
      <c r="RT7">
        <v>1</v>
      </c>
      <c r="RU7">
        <v>4</v>
      </c>
      <c r="RV7">
        <v>0</v>
      </c>
      <c r="RW7">
        <v>7</v>
      </c>
      <c r="RX7">
        <v>9</v>
      </c>
      <c r="RY7">
        <v>57</v>
      </c>
      <c r="RZ7">
        <v>20</v>
      </c>
      <c r="SA7">
        <v>0</v>
      </c>
      <c r="SB7">
        <v>22</v>
      </c>
      <c r="SC7">
        <v>0</v>
      </c>
      <c r="SD7">
        <v>0</v>
      </c>
    </row>
    <row r="8" spans="1:498" x14ac:dyDescent="0.2">
      <c r="A8" s="1" t="s">
        <v>15</v>
      </c>
      <c r="B8" s="1" t="s">
        <v>16</v>
      </c>
      <c r="C8">
        <v>3</v>
      </c>
      <c r="D8">
        <f>SUM(C2:C8)</f>
        <v>144</v>
      </c>
      <c r="E8" s="1" t="s">
        <v>15</v>
      </c>
      <c r="F8" s="1" t="s">
        <v>16</v>
      </c>
      <c r="G8">
        <v>0</v>
      </c>
      <c r="H8">
        <f>SUM(G2:G8)</f>
        <v>45</v>
      </c>
      <c r="I8" s="1" t="s">
        <v>15</v>
      </c>
      <c r="J8" s="1" t="s">
        <v>16</v>
      </c>
      <c r="K8">
        <v>40.658823529411698</v>
      </c>
      <c r="L8">
        <v>264</v>
      </c>
      <c r="M8">
        <v>-32</v>
      </c>
      <c r="N8">
        <v>296</v>
      </c>
      <c r="O8">
        <v>140.047058823529</v>
      </c>
      <c r="P8">
        <v>320</v>
      </c>
      <c r="Q8">
        <v>-16</v>
      </c>
      <c r="R8">
        <v>336</v>
      </c>
      <c r="S8">
        <v>99.388235294117607</v>
      </c>
      <c r="T8">
        <v>272</v>
      </c>
      <c r="U8">
        <v>0</v>
      </c>
      <c r="W8" s="1" t="s">
        <v>15</v>
      </c>
      <c r="X8" s="1" t="s">
        <v>16</v>
      </c>
      <c r="Y8">
        <v>56</v>
      </c>
      <c r="Z8">
        <v>0</v>
      </c>
      <c r="AA8">
        <v>0</v>
      </c>
      <c r="AB8">
        <f t="shared" si="0"/>
        <v>56</v>
      </c>
      <c r="AC8">
        <f t="shared" si="1"/>
        <v>56</v>
      </c>
      <c r="AD8">
        <f>AVERAGE(AJ2:AJ28)</f>
        <v>-87.407407407407405</v>
      </c>
      <c r="AE8" s="1" t="s">
        <v>15</v>
      </c>
      <c r="AF8" s="1" t="s">
        <v>16</v>
      </c>
      <c r="AG8">
        <v>40.658823529411698</v>
      </c>
      <c r="AH8">
        <v>50.338513600990296</v>
      </c>
      <c r="AI8">
        <v>264</v>
      </c>
      <c r="AJ8">
        <v>-32</v>
      </c>
      <c r="AK8">
        <v>296</v>
      </c>
      <c r="AL8">
        <v>140.047058823529</v>
      </c>
      <c r="AM8">
        <v>74.088644185406906</v>
      </c>
      <c r="AN8">
        <v>320</v>
      </c>
      <c r="AO8">
        <v>-16</v>
      </c>
      <c r="AP8">
        <v>336</v>
      </c>
      <c r="AQ8">
        <v>99.388235294117607</v>
      </c>
      <c r="AR8">
        <v>272</v>
      </c>
      <c r="AS8">
        <v>0</v>
      </c>
      <c r="AT8" t="s">
        <v>15</v>
      </c>
      <c r="AU8" t="s">
        <v>16</v>
      </c>
      <c r="AV8">
        <v>40.658823529411698</v>
      </c>
      <c r="AW8">
        <v>32</v>
      </c>
      <c r="AX8">
        <v>50.338513600990296</v>
      </c>
      <c r="AY8">
        <v>264</v>
      </c>
      <c r="AZ8">
        <v>-32</v>
      </c>
      <c r="BA8">
        <v>296</v>
      </c>
      <c r="BB8">
        <v>140.047058823529</v>
      </c>
      <c r="BC8">
        <v>74.088644185406906</v>
      </c>
      <c r="BD8">
        <v>320</v>
      </c>
      <c r="BE8">
        <v>-16</v>
      </c>
      <c r="BF8">
        <v>336</v>
      </c>
      <c r="BG8">
        <v>99.388235294117607</v>
      </c>
      <c r="BH8">
        <v>272</v>
      </c>
      <c r="BI8">
        <v>0</v>
      </c>
      <c r="BJ8" t="s">
        <v>15</v>
      </c>
      <c r="BK8" t="s">
        <v>16</v>
      </c>
      <c r="BL8">
        <v>0</v>
      </c>
      <c r="BM8">
        <v>0</v>
      </c>
      <c r="BN8">
        <v>0</v>
      </c>
      <c r="BO8">
        <v>6</v>
      </c>
      <c r="BP8">
        <v>0</v>
      </c>
      <c r="BQ8">
        <v>15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46</v>
      </c>
      <c r="CK8">
        <v>13</v>
      </c>
      <c r="CL8">
        <v>45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57</v>
      </c>
      <c r="CY8">
        <v>0</v>
      </c>
      <c r="CZ8">
        <v>0</v>
      </c>
      <c r="DA8">
        <v>0</v>
      </c>
      <c r="DB8">
        <v>1</v>
      </c>
      <c r="DC8">
        <v>19</v>
      </c>
      <c r="DD8">
        <v>14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2</v>
      </c>
      <c r="DQ8">
        <v>0</v>
      </c>
      <c r="DR8">
        <v>0</v>
      </c>
      <c r="DS8">
        <v>91</v>
      </c>
      <c r="DT8">
        <v>0</v>
      </c>
      <c r="DU8">
        <v>0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</v>
      </c>
      <c r="EQ8">
        <v>4</v>
      </c>
      <c r="ER8">
        <v>0</v>
      </c>
      <c r="ES8">
        <v>0</v>
      </c>
      <c r="ET8">
        <v>2</v>
      </c>
      <c r="EU8">
        <v>0</v>
      </c>
      <c r="EV8">
        <v>40</v>
      </c>
      <c r="EW8">
        <v>30</v>
      </c>
      <c r="EX8">
        <v>4</v>
      </c>
      <c r="EY8">
        <v>0</v>
      </c>
      <c r="EZ8">
        <v>2</v>
      </c>
      <c r="FA8">
        <v>4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1</v>
      </c>
      <c r="FI8">
        <v>21</v>
      </c>
      <c r="FJ8">
        <v>0</v>
      </c>
      <c r="FK8">
        <v>2</v>
      </c>
      <c r="FL8">
        <v>0</v>
      </c>
      <c r="FM8">
        <v>0</v>
      </c>
      <c r="FN8">
        <v>0</v>
      </c>
      <c r="FO8">
        <v>0</v>
      </c>
      <c r="FP8">
        <v>0</v>
      </c>
      <c r="FQ8">
        <v>54</v>
      </c>
      <c r="FR8">
        <v>0</v>
      </c>
      <c r="FS8">
        <v>1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75</v>
      </c>
      <c r="GA8">
        <v>7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11</v>
      </c>
      <c r="GU8">
        <v>16</v>
      </c>
      <c r="GV8">
        <v>0</v>
      </c>
      <c r="GW8">
        <v>0</v>
      </c>
      <c r="GX8">
        <v>0</v>
      </c>
      <c r="GY8">
        <v>0</v>
      </c>
      <c r="GZ8">
        <v>0</v>
      </c>
      <c r="HA8">
        <v>5</v>
      </c>
      <c r="HB8">
        <v>0</v>
      </c>
      <c r="HC8">
        <v>0</v>
      </c>
      <c r="HD8">
        <v>6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29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2</v>
      </c>
      <c r="IM8">
        <v>8</v>
      </c>
      <c r="IN8">
        <v>0</v>
      </c>
      <c r="IO8">
        <v>0</v>
      </c>
      <c r="IP8">
        <v>0</v>
      </c>
      <c r="IQ8">
        <v>4</v>
      </c>
      <c r="IR8">
        <v>4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4</v>
      </c>
      <c r="JF8">
        <v>22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8</v>
      </c>
      <c r="JO8">
        <v>0</v>
      </c>
      <c r="JP8">
        <v>0</v>
      </c>
      <c r="JQ8">
        <v>0</v>
      </c>
      <c r="JR8">
        <v>17</v>
      </c>
      <c r="JS8">
        <v>0</v>
      </c>
      <c r="JT8">
        <v>0</v>
      </c>
      <c r="JU8">
        <v>0</v>
      </c>
      <c r="JV8">
        <v>0</v>
      </c>
      <c r="JW8">
        <v>0</v>
      </c>
      <c r="JX8">
        <v>9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146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10</v>
      </c>
      <c r="LR8">
        <v>0</v>
      </c>
      <c r="LS8">
        <v>176</v>
      </c>
      <c r="LT8">
        <v>0</v>
      </c>
      <c r="LU8">
        <v>0</v>
      </c>
      <c r="LV8">
        <v>0</v>
      </c>
      <c r="LW8">
        <v>0</v>
      </c>
      <c r="LX8">
        <v>214</v>
      </c>
      <c r="LY8">
        <v>2</v>
      </c>
      <c r="LZ8">
        <v>2</v>
      </c>
      <c r="MA8">
        <v>7</v>
      </c>
      <c r="MB8">
        <v>1</v>
      </c>
      <c r="MC8">
        <v>0</v>
      </c>
      <c r="MD8">
        <v>36</v>
      </c>
      <c r="ME8">
        <v>0</v>
      </c>
      <c r="MF8">
        <v>0</v>
      </c>
      <c r="MG8">
        <v>25</v>
      </c>
      <c r="MH8">
        <v>0</v>
      </c>
      <c r="MI8">
        <v>0</v>
      </c>
      <c r="MJ8">
        <v>0</v>
      </c>
      <c r="MK8">
        <v>0</v>
      </c>
      <c r="ML8">
        <v>65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1</v>
      </c>
      <c r="MU8">
        <v>1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1</v>
      </c>
      <c r="NE8">
        <v>0</v>
      </c>
      <c r="NF8">
        <v>0</v>
      </c>
      <c r="NG8">
        <v>0</v>
      </c>
      <c r="NH8">
        <v>5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59</v>
      </c>
      <c r="NV8">
        <v>2</v>
      </c>
      <c r="NW8">
        <v>6</v>
      </c>
      <c r="NX8">
        <v>0</v>
      </c>
      <c r="NY8">
        <v>0</v>
      </c>
      <c r="NZ8">
        <v>3</v>
      </c>
      <c r="OA8">
        <v>0</v>
      </c>
      <c r="OB8">
        <v>11</v>
      </c>
      <c r="OC8">
        <v>2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 t="s">
        <v>15</v>
      </c>
      <c r="OK8" t="s">
        <v>16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0</v>
      </c>
      <c r="OS8">
        <v>1</v>
      </c>
      <c r="OT8">
        <v>56</v>
      </c>
      <c r="OU8">
        <v>0</v>
      </c>
      <c r="OV8">
        <v>10</v>
      </c>
      <c r="OW8">
        <v>0</v>
      </c>
      <c r="OX8">
        <v>1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1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2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1</v>
      </c>
      <c r="QR8">
        <v>0</v>
      </c>
      <c r="QS8">
        <v>0</v>
      </c>
      <c r="QT8">
        <v>0</v>
      </c>
      <c r="QU8">
        <v>0</v>
      </c>
      <c r="QV8">
        <v>0</v>
      </c>
      <c r="QW8">
        <v>2</v>
      </c>
      <c r="QX8">
        <v>1</v>
      </c>
      <c r="QY8">
        <v>1</v>
      </c>
      <c r="QZ8">
        <v>0</v>
      </c>
      <c r="RA8">
        <v>1</v>
      </c>
      <c r="RB8">
        <v>0</v>
      </c>
      <c r="RC8">
        <v>5</v>
      </c>
      <c r="RD8">
        <v>12</v>
      </c>
      <c r="RE8">
        <v>2</v>
      </c>
      <c r="RF8">
        <v>10</v>
      </c>
      <c r="RG8">
        <v>17</v>
      </c>
      <c r="RH8">
        <v>1</v>
      </c>
      <c r="RI8">
        <v>33</v>
      </c>
      <c r="RJ8">
        <v>48</v>
      </c>
      <c r="RK8">
        <v>2</v>
      </c>
      <c r="RL8">
        <v>2</v>
      </c>
      <c r="RM8">
        <v>0</v>
      </c>
      <c r="RN8">
        <v>0</v>
      </c>
      <c r="RO8">
        <v>1</v>
      </c>
      <c r="RP8">
        <v>1</v>
      </c>
      <c r="RQ8">
        <v>1</v>
      </c>
      <c r="RR8">
        <v>17</v>
      </c>
      <c r="RS8">
        <v>20</v>
      </c>
      <c r="RT8">
        <v>0</v>
      </c>
      <c r="RU8">
        <v>2</v>
      </c>
      <c r="RV8">
        <v>0</v>
      </c>
      <c r="RW8">
        <v>5</v>
      </c>
      <c r="RX8">
        <v>3</v>
      </c>
      <c r="RY8">
        <v>39</v>
      </c>
      <c r="RZ8">
        <v>7</v>
      </c>
      <c r="SA8">
        <v>0</v>
      </c>
      <c r="SB8">
        <v>47</v>
      </c>
      <c r="SC8">
        <v>0</v>
      </c>
      <c r="SD8">
        <v>0</v>
      </c>
    </row>
    <row r="9" spans="1:498" x14ac:dyDescent="0.2">
      <c r="A9" s="1" t="s">
        <v>17</v>
      </c>
      <c r="B9" s="1" t="s">
        <v>18</v>
      </c>
      <c r="C9">
        <v>5</v>
      </c>
      <c r="D9">
        <f>SUM(C2:C9)</f>
        <v>149</v>
      </c>
      <c r="E9" s="1" t="s">
        <v>17</v>
      </c>
      <c r="F9" s="1" t="s">
        <v>18</v>
      </c>
      <c r="G9">
        <v>2</v>
      </c>
      <c r="H9">
        <f>SUM(G2:G9)</f>
        <v>47</v>
      </c>
      <c r="I9" s="1" t="s">
        <v>17</v>
      </c>
      <c r="J9" s="1" t="s">
        <v>18</v>
      </c>
      <c r="K9">
        <v>-37.189189189189101</v>
      </c>
      <c r="L9">
        <v>208</v>
      </c>
      <c r="M9">
        <v>-136</v>
      </c>
      <c r="N9">
        <v>344</v>
      </c>
      <c r="O9">
        <v>145.08108108108101</v>
      </c>
      <c r="P9">
        <v>240</v>
      </c>
      <c r="Q9">
        <v>-104</v>
      </c>
      <c r="R9">
        <v>344</v>
      </c>
      <c r="S9">
        <v>182.27027027027</v>
      </c>
      <c r="T9">
        <v>344</v>
      </c>
      <c r="U9">
        <v>0</v>
      </c>
      <c r="W9" s="1" t="s">
        <v>17</v>
      </c>
      <c r="X9" s="1" t="s">
        <v>18</v>
      </c>
      <c r="Y9">
        <v>0</v>
      </c>
      <c r="Z9">
        <v>80</v>
      </c>
      <c r="AA9">
        <v>160</v>
      </c>
      <c r="AD9">
        <f>AVERAGE(AI2:AI28)</f>
        <v>196.44444444444446</v>
      </c>
      <c r="AE9" s="1" t="s">
        <v>17</v>
      </c>
      <c r="AF9" s="1" t="s">
        <v>18</v>
      </c>
      <c r="AG9">
        <v>-37.189189189189101</v>
      </c>
      <c r="AH9">
        <v>82.673515429045594</v>
      </c>
      <c r="AI9">
        <v>208</v>
      </c>
      <c r="AJ9">
        <v>-136</v>
      </c>
      <c r="AK9">
        <v>344</v>
      </c>
      <c r="AL9">
        <v>145.08108108108101</v>
      </c>
      <c r="AM9">
        <v>79.450266061289099</v>
      </c>
      <c r="AN9">
        <v>240</v>
      </c>
      <c r="AO9">
        <v>-104</v>
      </c>
      <c r="AP9">
        <v>344</v>
      </c>
      <c r="AQ9">
        <v>182.27027027027</v>
      </c>
      <c r="AR9">
        <v>344</v>
      </c>
      <c r="AS9">
        <v>0</v>
      </c>
      <c r="AT9" t="s">
        <v>17</v>
      </c>
      <c r="AU9" t="s">
        <v>18</v>
      </c>
      <c r="AV9">
        <v>-37.189189189189101</v>
      </c>
      <c r="AW9">
        <v>-40</v>
      </c>
      <c r="AX9">
        <v>82.673515429045594</v>
      </c>
      <c r="AY9">
        <v>208</v>
      </c>
      <c r="AZ9">
        <v>-136</v>
      </c>
      <c r="BA9">
        <v>344</v>
      </c>
      <c r="BB9">
        <v>145.08108108108101</v>
      </c>
      <c r="BC9">
        <v>79.450266061289099</v>
      </c>
      <c r="BD9">
        <v>240</v>
      </c>
      <c r="BE9">
        <v>-104</v>
      </c>
      <c r="BF9">
        <v>344</v>
      </c>
      <c r="BG9">
        <v>182.27027027027</v>
      </c>
      <c r="BH9">
        <v>344</v>
      </c>
      <c r="BI9">
        <v>0</v>
      </c>
      <c r="BJ9" t="s">
        <v>17</v>
      </c>
      <c r="BK9" t="s">
        <v>18</v>
      </c>
      <c r="BL9">
        <v>0</v>
      </c>
      <c r="BM9">
        <v>0</v>
      </c>
      <c r="BN9">
        <v>0</v>
      </c>
      <c r="BO9">
        <v>2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102</v>
      </c>
      <c r="CK9">
        <v>0</v>
      </c>
      <c r="CL9">
        <v>76</v>
      </c>
      <c r="CM9">
        <v>6</v>
      </c>
      <c r="CN9">
        <v>9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25</v>
      </c>
      <c r="CY9">
        <v>0</v>
      </c>
      <c r="CZ9">
        <v>0</v>
      </c>
      <c r="DA9">
        <v>0</v>
      </c>
      <c r="DB9">
        <v>0</v>
      </c>
      <c r="DC9">
        <v>7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4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1</v>
      </c>
      <c r="EK9">
        <v>1</v>
      </c>
      <c r="EL9">
        <v>1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4</v>
      </c>
      <c r="EW9">
        <v>6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2</v>
      </c>
      <c r="FI9">
        <v>1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3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20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2</v>
      </c>
      <c r="GS9">
        <v>0</v>
      </c>
      <c r="GT9">
        <v>0</v>
      </c>
      <c r="GU9">
        <v>10</v>
      </c>
      <c r="GV9">
        <v>0</v>
      </c>
      <c r="GW9">
        <v>19</v>
      </c>
      <c r="GX9">
        <v>0</v>
      </c>
      <c r="GY9">
        <v>1</v>
      </c>
      <c r="GZ9">
        <v>2</v>
      </c>
      <c r="HA9">
        <v>0</v>
      </c>
      <c r="HB9">
        <v>0</v>
      </c>
      <c r="HC9">
        <v>0</v>
      </c>
      <c r="HD9">
        <v>29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70</v>
      </c>
      <c r="JF9">
        <v>2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2</v>
      </c>
      <c r="JO9">
        <v>8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5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20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</v>
      </c>
      <c r="LZ9">
        <v>27</v>
      </c>
      <c r="MA9">
        <v>0</v>
      </c>
      <c r="MB9">
        <v>29</v>
      </c>
      <c r="MC9">
        <v>10</v>
      </c>
      <c r="MD9">
        <v>0</v>
      </c>
      <c r="ME9">
        <v>0</v>
      </c>
      <c r="MF9">
        <v>0</v>
      </c>
      <c r="MG9">
        <v>0</v>
      </c>
      <c r="MH9">
        <v>86</v>
      </c>
      <c r="MI9">
        <v>72</v>
      </c>
      <c r="MJ9">
        <v>0</v>
      </c>
      <c r="MK9">
        <v>0</v>
      </c>
      <c r="ML9">
        <v>4</v>
      </c>
      <c r="MM9">
        <v>0</v>
      </c>
      <c r="MN9">
        <v>0</v>
      </c>
      <c r="MO9">
        <v>1</v>
      </c>
      <c r="MP9">
        <v>0</v>
      </c>
      <c r="MQ9">
        <v>0</v>
      </c>
      <c r="MR9">
        <v>1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</v>
      </c>
      <c r="NJ9">
        <v>1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4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 t="s">
        <v>17</v>
      </c>
      <c r="OK9" t="s">
        <v>18</v>
      </c>
      <c r="OL9">
        <v>1</v>
      </c>
      <c r="OM9">
        <v>1</v>
      </c>
      <c r="ON9">
        <v>1</v>
      </c>
      <c r="OO9">
        <v>1</v>
      </c>
      <c r="OP9">
        <v>0</v>
      </c>
      <c r="OQ9">
        <v>0</v>
      </c>
      <c r="OR9">
        <v>0</v>
      </c>
      <c r="OS9">
        <v>0</v>
      </c>
      <c r="OT9">
        <v>6</v>
      </c>
      <c r="OU9">
        <v>0</v>
      </c>
      <c r="OV9">
        <v>9</v>
      </c>
      <c r="OW9">
        <v>0</v>
      </c>
      <c r="OX9">
        <v>0</v>
      </c>
      <c r="OY9">
        <v>1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6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10</v>
      </c>
      <c r="QR9">
        <v>0</v>
      </c>
      <c r="QS9">
        <v>0</v>
      </c>
      <c r="QT9">
        <v>0</v>
      </c>
      <c r="QU9">
        <v>0</v>
      </c>
      <c r="QV9">
        <v>0</v>
      </c>
      <c r="QW9">
        <v>2</v>
      </c>
      <c r="QX9">
        <v>1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11</v>
      </c>
      <c r="RG9">
        <v>3</v>
      </c>
      <c r="RH9">
        <v>1</v>
      </c>
      <c r="RI9">
        <v>0</v>
      </c>
      <c r="RJ9">
        <v>0</v>
      </c>
      <c r="RK9">
        <v>1</v>
      </c>
      <c r="RL9">
        <v>0</v>
      </c>
      <c r="RM9">
        <v>0</v>
      </c>
      <c r="RN9">
        <v>0</v>
      </c>
      <c r="RO9">
        <v>1</v>
      </c>
      <c r="RP9">
        <v>0</v>
      </c>
      <c r="RQ9">
        <v>1</v>
      </c>
      <c r="RR9">
        <v>0</v>
      </c>
      <c r="RS9">
        <v>28</v>
      </c>
      <c r="RT9">
        <v>0</v>
      </c>
      <c r="RU9">
        <v>0</v>
      </c>
      <c r="RV9">
        <v>0</v>
      </c>
      <c r="RW9">
        <v>12</v>
      </c>
      <c r="RX9">
        <v>4</v>
      </c>
      <c r="RY9">
        <v>5</v>
      </c>
      <c r="RZ9">
        <v>18</v>
      </c>
      <c r="SA9">
        <v>2</v>
      </c>
      <c r="SB9">
        <v>0</v>
      </c>
      <c r="SC9">
        <v>0</v>
      </c>
      <c r="SD9">
        <v>0</v>
      </c>
    </row>
    <row r="10" spans="1:498" x14ac:dyDescent="0.2">
      <c r="A10" s="1" t="s">
        <v>19</v>
      </c>
      <c r="B10" s="1" t="s">
        <v>20</v>
      </c>
      <c r="C10">
        <v>0</v>
      </c>
      <c r="D10">
        <f>SUM(C2:C10)</f>
        <v>149</v>
      </c>
      <c r="E10" s="1" t="s">
        <v>19</v>
      </c>
      <c r="F10" s="1" t="s">
        <v>20</v>
      </c>
      <c r="G10">
        <v>1</v>
      </c>
      <c r="H10">
        <f>SUM(G2:G10)</f>
        <v>48</v>
      </c>
      <c r="I10" s="1" t="s">
        <v>19</v>
      </c>
      <c r="J10" s="1" t="s">
        <v>20</v>
      </c>
      <c r="K10">
        <v>50.340136054421698</v>
      </c>
      <c r="L10">
        <v>208</v>
      </c>
      <c r="M10">
        <v>-168</v>
      </c>
      <c r="N10">
        <v>376</v>
      </c>
      <c r="O10">
        <v>212.89795918367301</v>
      </c>
      <c r="P10">
        <v>304</v>
      </c>
      <c r="Q10">
        <v>-72</v>
      </c>
      <c r="R10">
        <v>376</v>
      </c>
      <c r="S10">
        <v>162.55782312925101</v>
      </c>
      <c r="T10">
        <v>304</v>
      </c>
      <c r="U10">
        <v>0</v>
      </c>
      <c r="W10" s="1" t="s">
        <v>19</v>
      </c>
      <c r="X10" s="1" t="s">
        <v>20</v>
      </c>
      <c r="Y10">
        <v>88</v>
      </c>
      <c r="Z10">
        <v>200</v>
      </c>
      <c r="AA10">
        <v>400</v>
      </c>
      <c r="AB10">
        <f>Y10-Z10</f>
        <v>-112</v>
      </c>
      <c r="AC10">
        <f t="shared" si="1"/>
        <v>-312</v>
      </c>
      <c r="AE10" s="1" t="s">
        <v>19</v>
      </c>
      <c r="AF10" s="1" t="s">
        <v>20</v>
      </c>
      <c r="AG10">
        <v>50.340136054421698</v>
      </c>
      <c r="AH10">
        <v>74.2371174924439</v>
      </c>
      <c r="AI10">
        <v>208</v>
      </c>
      <c r="AJ10">
        <v>-168</v>
      </c>
      <c r="AK10">
        <v>376</v>
      </c>
      <c r="AL10">
        <v>212.89795918367301</v>
      </c>
      <c r="AM10">
        <v>91.858271095335695</v>
      </c>
      <c r="AN10">
        <v>304</v>
      </c>
      <c r="AO10">
        <v>-72</v>
      </c>
      <c r="AP10">
        <v>376</v>
      </c>
      <c r="AQ10">
        <v>162.55782312925101</v>
      </c>
      <c r="AR10">
        <v>304</v>
      </c>
      <c r="AS10">
        <v>0</v>
      </c>
      <c r="AT10" t="s">
        <v>19</v>
      </c>
      <c r="AU10" t="s">
        <v>20</v>
      </c>
      <c r="AV10">
        <v>50.340136054421698</v>
      </c>
      <c r="AW10">
        <v>56</v>
      </c>
      <c r="AX10">
        <v>74.2371174924439</v>
      </c>
      <c r="AY10">
        <v>208</v>
      </c>
      <c r="AZ10">
        <v>-168</v>
      </c>
      <c r="BA10">
        <v>376</v>
      </c>
      <c r="BB10">
        <v>212.89795918367301</v>
      </c>
      <c r="BC10">
        <v>91.858271095335695</v>
      </c>
      <c r="BD10">
        <v>304</v>
      </c>
      <c r="BE10">
        <v>-72</v>
      </c>
      <c r="BF10">
        <v>376</v>
      </c>
      <c r="BG10">
        <v>162.55782312925101</v>
      </c>
      <c r="BH10">
        <v>304</v>
      </c>
      <c r="BI10">
        <v>0</v>
      </c>
      <c r="BJ10" t="s">
        <v>19</v>
      </c>
      <c r="BK10" t="s">
        <v>20</v>
      </c>
      <c r="BL10">
        <v>0</v>
      </c>
      <c r="BM10">
        <v>0</v>
      </c>
      <c r="BN10">
        <v>0</v>
      </c>
      <c r="BO10">
        <v>10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10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185</v>
      </c>
      <c r="CK10">
        <v>9</v>
      </c>
      <c r="CL10">
        <v>502</v>
      </c>
      <c r="CM10">
        <v>31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95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</v>
      </c>
      <c r="EQ10">
        <v>4</v>
      </c>
      <c r="ER10">
        <v>0</v>
      </c>
      <c r="ES10">
        <v>0</v>
      </c>
      <c r="ET10">
        <v>8</v>
      </c>
      <c r="EU10">
        <v>0</v>
      </c>
      <c r="EV10">
        <v>4</v>
      </c>
      <c r="EW10">
        <v>10</v>
      </c>
      <c r="EX10">
        <v>8</v>
      </c>
      <c r="EY10">
        <v>0</v>
      </c>
      <c r="EZ10">
        <v>0</v>
      </c>
      <c r="FA10">
        <v>8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5</v>
      </c>
      <c r="FR10">
        <v>0</v>
      </c>
      <c r="FS10">
        <v>2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2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2</v>
      </c>
      <c r="GQ10">
        <v>0</v>
      </c>
      <c r="GR10">
        <v>0</v>
      </c>
      <c r="GS10">
        <v>0</v>
      </c>
      <c r="GT10">
        <v>0</v>
      </c>
      <c r="GU10">
        <v>123</v>
      </c>
      <c r="GV10">
        <v>0</v>
      </c>
      <c r="GW10">
        <v>8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37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2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11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1</v>
      </c>
      <c r="JY10">
        <v>0</v>
      </c>
      <c r="JZ10">
        <v>10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</v>
      </c>
      <c r="LZ10">
        <v>4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35</v>
      </c>
      <c r="MM10">
        <v>0</v>
      </c>
      <c r="MN10">
        <v>0</v>
      </c>
      <c r="MO10">
        <v>2</v>
      </c>
      <c r="MP10">
        <v>0</v>
      </c>
      <c r="MQ10">
        <v>0</v>
      </c>
      <c r="MR10">
        <v>1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</v>
      </c>
      <c r="OC10">
        <v>2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 t="s">
        <v>19</v>
      </c>
      <c r="OK10" t="s">
        <v>20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0</v>
      </c>
      <c r="OS10">
        <v>1</v>
      </c>
      <c r="OT10">
        <v>29</v>
      </c>
      <c r="OU10">
        <v>0</v>
      </c>
      <c r="OV10">
        <v>10</v>
      </c>
      <c r="OW10">
        <v>0</v>
      </c>
      <c r="OX10">
        <v>1</v>
      </c>
      <c r="OY10">
        <v>1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7</v>
      </c>
      <c r="PT10">
        <v>1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4</v>
      </c>
      <c r="QF10">
        <v>0</v>
      </c>
      <c r="QG10">
        <v>2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14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</v>
      </c>
      <c r="QX10">
        <v>1</v>
      </c>
      <c r="QY10">
        <v>1</v>
      </c>
      <c r="QZ10">
        <v>0</v>
      </c>
      <c r="RA10">
        <v>1</v>
      </c>
      <c r="RB10">
        <v>0</v>
      </c>
      <c r="RC10">
        <v>4</v>
      </c>
      <c r="RD10">
        <v>1</v>
      </c>
      <c r="RE10">
        <v>0</v>
      </c>
      <c r="RF10">
        <v>6</v>
      </c>
      <c r="RG10">
        <v>6</v>
      </c>
      <c r="RH10">
        <v>0</v>
      </c>
      <c r="RI10">
        <v>16</v>
      </c>
      <c r="RJ10">
        <v>27</v>
      </c>
      <c r="RK10">
        <v>1</v>
      </c>
      <c r="RL10">
        <v>0</v>
      </c>
      <c r="RM10">
        <v>0</v>
      </c>
      <c r="RN10">
        <v>0</v>
      </c>
      <c r="RO10">
        <v>1</v>
      </c>
      <c r="RP10">
        <v>0</v>
      </c>
      <c r="RQ10">
        <v>0</v>
      </c>
      <c r="RR10">
        <v>5</v>
      </c>
      <c r="RS10">
        <v>20</v>
      </c>
      <c r="RT10">
        <v>0</v>
      </c>
      <c r="RU10">
        <v>2</v>
      </c>
      <c r="RV10">
        <v>0</v>
      </c>
      <c r="RW10">
        <v>6</v>
      </c>
      <c r="RX10">
        <v>2</v>
      </c>
      <c r="RY10">
        <v>40</v>
      </c>
      <c r="RZ10">
        <v>15</v>
      </c>
      <c r="SA10">
        <v>0</v>
      </c>
      <c r="SB10">
        <v>5</v>
      </c>
      <c r="SC10">
        <v>0</v>
      </c>
      <c r="SD10">
        <v>0</v>
      </c>
    </row>
    <row r="11" spans="1:498" x14ac:dyDescent="0.2">
      <c r="A11" s="1" t="s">
        <v>21</v>
      </c>
      <c r="B11" s="1" t="s">
        <v>22</v>
      </c>
      <c r="C11">
        <v>13</v>
      </c>
      <c r="D11">
        <f>SUM(C2:C11)</f>
        <v>162</v>
      </c>
      <c r="E11" s="1" t="s">
        <v>21</v>
      </c>
      <c r="F11" s="1" t="s">
        <v>22</v>
      </c>
      <c r="G11">
        <v>4</v>
      </c>
      <c r="H11">
        <f>SUM(G2:G11)</f>
        <v>52</v>
      </c>
      <c r="I11" s="1" t="s">
        <v>21</v>
      </c>
      <c r="J11" s="1" t="s">
        <v>22</v>
      </c>
      <c r="K11">
        <v>-23.826086956521699</v>
      </c>
      <c r="L11">
        <v>128</v>
      </c>
      <c r="M11">
        <v>-88</v>
      </c>
      <c r="N11">
        <v>216</v>
      </c>
      <c r="O11">
        <v>131.565217391304</v>
      </c>
      <c r="P11">
        <v>384</v>
      </c>
      <c r="Q11">
        <v>-88</v>
      </c>
      <c r="R11">
        <v>472</v>
      </c>
      <c r="S11">
        <v>155.39130434782601</v>
      </c>
      <c r="T11">
        <v>384</v>
      </c>
      <c r="U11">
        <v>0</v>
      </c>
      <c r="W11" s="1" t="s">
        <v>21</v>
      </c>
      <c r="X11" s="1" t="s">
        <v>22</v>
      </c>
      <c r="Y11">
        <v>-64</v>
      </c>
      <c r="Z11">
        <v>0</v>
      </c>
      <c r="AA11">
        <v>32</v>
      </c>
      <c r="AB11">
        <f t="shared" si="0"/>
        <v>-64</v>
      </c>
      <c r="AC11">
        <f t="shared" si="1"/>
        <v>-96</v>
      </c>
      <c r="AD11">
        <f>MIN(AJ2:AJ28)</f>
        <v>-232</v>
      </c>
      <c r="AE11" s="1" t="s">
        <v>21</v>
      </c>
      <c r="AF11" s="1" t="s">
        <v>22</v>
      </c>
      <c r="AG11">
        <v>-23.826086956521699</v>
      </c>
      <c r="AH11">
        <v>51.3603231856222</v>
      </c>
      <c r="AI11">
        <v>128</v>
      </c>
      <c r="AJ11">
        <v>-88</v>
      </c>
      <c r="AK11">
        <v>216</v>
      </c>
      <c r="AL11">
        <v>131.565217391304</v>
      </c>
      <c r="AM11">
        <v>93.981416334598194</v>
      </c>
      <c r="AN11">
        <v>384</v>
      </c>
      <c r="AO11">
        <v>-88</v>
      </c>
      <c r="AP11">
        <v>472</v>
      </c>
      <c r="AQ11">
        <v>155.39130434782601</v>
      </c>
      <c r="AR11">
        <v>384</v>
      </c>
      <c r="AS11">
        <v>0</v>
      </c>
      <c r="AT11" t="s">
        <v>21</v>
      </c>
      <c r="AU11" t="s">
        <v>22</v>
      </c>
      <c r="AV11">
        <v>-23.826086956521699</v>
      </c>
      <c r="AW11">
        <v>-56</v>
      </c>
      <c r="AX11">
        <v>51.3603231856222</v>
      </c>
      <c r="AY11">
        <v>128</v>
      </c>
      <c r="AZ11">
        <v>-88</v>
      </c>
      <c r="BA11">
        <v>216</v>
      </c>
      <c r="BB11">
        <v>131.565217391304</v>
      </c>
      <c r="BC11">
        <v>93.981416334598194</v>
      </c>
      <c r="BD11">
        <v>384</v>
      </c>
      <c r="BE11">
        <v>-88</v>
      </c>
      <c r="BF11">
        <v>472</v>
      </c>
      <c r="BG11">
        <v>155.39130434782601</v>
      </c>
      <c r="BH11">
        <v>384</v>
      </c>
      <c r="BI11">
        <v>0</v>
      </c>
      <c r="BJ11" t="s">
        <v>21</v>
      </c>
      <c r="BK11" t="s">
        <v>22</v>
      </c>
      <c r="BL11">
        <v>4</v>
      </c>
      <c r="BM11">
        <v>0</v>
      </c>
      <c r="BN11">
        <v>0</v>
      </c>
      <c r="BO11">
        <v>4</v>
      </c>
      <c r="BP11">
        <v>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7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64</v>
      </c>
      <c r="CY11">
        <v>2</v>
      </c>
      <c r="CZ11">
        <v>0</v>
      </c>
      <c r="DA11">
        <v>0</v>
      </c>
      <c r="DB11">
        <v>0</v>
      </c>
      <c r="DC11">
        <v>3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0</v>
      </c>
      <c r="ES11">
        <v>0</v>
      </c>
      <c r="ET11">
        <v>8</v>
      </c>
      <c r="EU11">
        <v>0</v>
      </c>
      <c r="EV11">
        <v>0</v>
      </c>
      <c r="EW11">
        <v>6</v>
      </c>
      <c r="EX11">
        <v>0</v>
      </c>
      <c r="EY11">
        <v>0</v>
      </c>
      <c r="EZ11">
        <v>6</v>
      </c>
      <c r="FA11">
        <v>0</v>
      </c>
      <c r="FB11">
        <v>2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0</v>
      </c>
      <c r="FV11">
        <v>3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5</v>
      </c>
      <c r="GO11">
        <v>0</v>
      </c>
      <c r="GP11">
        <v>2</v>
      </c>
      <c r="GQ11">
        <v>0</v>
      </c>
      <c r="GR11">
        <v>0</v>
      </c>
      <c r="GS11">
        <v>0</v>
      </c>
      <c r="GT11">
        <v>8</v>
      </c>
      <c r="GU11">
        <v>4</v>
      </c>
      <c r="GV11">
        <v>46</v>
      </c>
      <c r="GW11">
        <v>0</v>
      </c>
      <c r="GX11">
        <v>0</v>
      </c>
      <c r="GY11">
        <v>4</v>
      </c>
      <c r="GZ11">
        <v>0</v>
      </c>
      <c r="HA11">
        <v>1</v>
      </c>
      <c r="HB11">
        <v>0</v>
      </c>
      <c r="HC11">
        <v>0</v>
      </c>
      <c r="HD11">
        <v>3</v>
      </c>
      <c r="HE11">
        <v>8</v>
      </c>
      <c r="HF11">
        <v>4</v>
      </c>
      <c r="HG11">
        <v>13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58</v>
      </c>
      <c r="HX11">
        <v>11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2</v>
      </c>
      <c r="IM11">
        <v>1</v>
      </c>
      <c r="IN11">
        <v>8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5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</v>
      </c>
      <c r="JQ11">
        <v>0</v>
      </c>
      <c r="JR11">
        <v>0</v>
      </c>
      <c r="JS11">
        <v>16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38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77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9</v>
      </c>
      <c r="MA11">
        <v>0</v>
      </c>
      <c r="MB11">
        <v>0</v>
      </c>
      <c r="MC11">
        <v>0</v>
      </c>
      <c r="MD11">
        <v>6</v>
      </c>
      <c r="ME11">
        <v>0</v>
      </c>
      <c r="MF11">
        <v>0</v>
      </c>
      <c r="MG11">
        <v>0</v>
      </c>
      <c r="MH11">
        <v>236</v>
      </c>
      <c r="MI11">
        <v>2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1</v>
      </c>
      <c r="MX11">
        <v>0</v>
      </c>
      <c r="MY11">
        <v>0</v>
      </c>
      <c r="MZ11">
        <v>0</v>
      </c>
      <c r="NA11">
        <v>3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4</v>
      </c>
      <c r="NI11">
        <v>3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 t="s">
        <v>21</v>
      </c>
      <c r="OK11" t="s">
        <v>22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0</v>
      </c>
      <c r="OR11">
        <v>0</v>
      </c>
      <c r="OS11">
        <v>0</v>
      </c>
      <c r="OT11">
        <v>10</v>
      </c>
      <c r="OU11">
        <v>0</v>
      </c>
      <c r="OV11">
        <v>4</v>
      </c>
      <c r="OW11">
        <v>0</v>
      </c>
      <c r="OX11">
        <v>1</v>
      </c>
      <c r="OY11">
        <v>13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7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1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2</v>
      </c>
      <c r="QX11">
        <v>0</v>
      </c>
      <c r="QY11">
        <v>0</v>
      </c>
      <c r="QZ11">
        <v>1</v>
      </c>
      <c r="RA11">
        <v>0</v>
      </c>
      <c r="RB11">
        <v>0</v>
      </c>
      <c r="RC11">
        <v>2</v>
      </c>
      <c r="RD11">
        <v>3</v>
      </c>
      <c r="RE11">
        <v>0</v>
      </c>
      <c r="RF11">
        <v>5</v>
      </c>
      <c r="RG11">
        <v>8</v>
      </c>
      <c r="RH11">
        <v>0</v>
      </c>
      <c r="RI11">
        <v>8</v>
      </c>
      <c r="RJ11">
        <v>7</v>
      </c>
      <c r="RK11">
        <v>1</v>
      </c>
      <c r="RL11">
        <v>1</v>
      </c>
      <c r="RM11">
        <v>0</v>
      </c>
      <c r="RN11">
        <v>0</v>
      </c>
      <c r="RO11">
        <v>0</v>
      </c>
      <c r="RP11">
        <v>0</v>
      </c>
      <c r="RQ11">
        <v>1</v>
      </c>
      <c r="RR11">
        <v>0</v>
      </c>
      <c r="RS11">
        <v>0</v>
      </c>
      <c r="RT11">
        <v>0</v>
      </c>
      <c r="RU11">
        <v>0</v>
      </c>
      <c r="RV11">
        <v>1</v>
      </c>
      <c r="RW11">
        <v>1</v>
      </c>
      <c r="RX11">
        <v>1</v>
      </c>
      <c r="RY11">
        <v>14</v>
      </c>
      <c r="RZ11">
        <v>11</v>
      </c>
      <c r="SA11">
        <v>0</v>
      </c>
      <c r="SB11">
        <v>15</v>
      </c>
      <c r="SC11">
        <v>3</v>
      </c>
      <c r="SD11">
        <v>1</v>
      </c>
    </row>
    <row r="12" spans="1:498" x14ac:dyDescent="0.2">
      <c r="A12" s="1" t="s">
        <v>23</v>
      </c>
      <c r="B12" s="1" t="s">
        <v>24</v>
      </c>
      <c r="C12">
        <v>57</v>
      </c>
      <c r="D12">
        <f>SUM(C2:C12)</f>
        <v>219</v>
      </c>
      <c r="E12" s="1" t="s">
        <v>23</v>
      </c>
      <c r="F12" s="1" t="s">
        <v>24</v>
      </c>
      <c r="G12">
        <v>2</v>
      </c>
      <c r="H12">
        <f>SUM(G2:G12)</f>
        <v>54</v>
      </c>
      <c r="I12" s="1" t="s">
        <v>23</v>
      </c>
      <c r="J12" s="1" t="s">
        <v>24</v>
      </c>
      <c r="K12">
        <v>34.024489795918299</v>
      </c>
      <c r="L12">
        <v>160</v>
      </c>
      <c r="M12">
        <v>-48</v>
      </c>
      <c r="N12">
        <v>208</v>
      </c>
      <c r="O12">
        <v>137.53469387755101</v>
      </c>
      <c r="P12">
        <v>320</v>
      </c>
      <c r="Q12">
        <v>0</v>
      </c>
      <c r="R12">
        <v>320</v>
      </c>
      <c r="S12">
        <v>103.510204081632</v>
      </c>
      <c r="T12">
        <v>256</v>
      </c>
      <c r="U12">
        <v>0</v>
      </c>
      <c r="W12" s="1" t="s">
        <v>23</v>
      </c>
      <c r="X12" s="1" t="s">
        <v>24</v>
      </c>
      <c r="Y12">
        <v>64</v>
      </c>
      <c r="Z12">
        <v>8</v>
      </c>
      <c r="AA12">
        <v>40</v>
      </c>
      <c r="AB12">
        <f t="shared" si="0"/>
        <v>56</v>
      </c>
      <c r="AC12">
        <f t="shared" si="1"/>
        <v>24</v>
      </c>
      <c r="AD12">
        <f>MAX(AJ2:AJ28)</f>
        <v>0</v>
      </c>
      <c r="AE12" s="1" t="s">
        <v>23</v>
      </c>
      <c r="AF12" s="1" t="s">
        <v>24</v>
      </c>
      <c r="AG12">
        <v>34.024489795918299</v>
      </c>
      <c r="AH12">
        <v>31.006243812366801</v>
      </c>
      <c r="AI12">
        <v>160</v>
      </c>
      <c r="AJ12">
        <v>-48</v>
      </c>
      <c r="AK12">
        <v>208</v>
      </c>
      <c r="AL12">
        <v>137.53469387755101</v>
      </c>
      <c r="AM12">
        <v>51.069178975511399</v>
      </c>
      <c r="AN12">
        <v>320</v>
      </c>
      <c r="AO12">
        <v>0</v>
      </c>
      <c r="AP12">
        <v>320</v>
      </c>
      <c r="AQ12">
        <v>103.510204081632</v>
      </c>
      <c r="AR12">
        <v>256</v>
      </c>
      <c r="AS12">
        <v>0</v>
      </c>
      <c r="AT12" t="s">
        <v>23</v>
      </c>
      <c r="AU12" t="s">
        <v>24</v>
      </c>
      <c r="AV12">
        <v>34.024489795918299</v>
      </c>
      <c r="AW12">
        <v>32</v>
      </c>
      <c r="AX12">
        <v>31.006243812366801</v>
      </c>
      <c r="AY12">
        <v>160</v>
      </c>
      <c r="AZ12">
        <v>-48</v>
      </c>
      <c r="BA12">
        <v>208</v>
      </c>
      <c r="BB12">
        <v>137.53469387755101</v>
      </c>
      <c r="BC12">
        <v>51.069178975511399</v>
      </c>
      <c r="BD12">
        <v>320</v>
      </c>
      <c r="BE12">
        <v>0</v>
      </c>
      <c r="BF12">
        <v>320</v>
      </c>
      <c r="BG12">
        <v>103.510204081632</v>
      </c>
      <c r="BH12">
        <v>256</v>
      </c>
      <c r="BI12">
        <v>0</v>
      </c>
      <c r="BJ12" t="s">
        <v>23</v>
      </c>
      <c r="BK12" t="s">
        <v>24</v>
      </c>
      <c r="BL12">
        <v>6</v>
      </c>
      <c r="BM12">
        <v>1</v>
      </c>
      <c r="BN12">
        <v>12</v>
      </c>
      <c r="BO12">
        <v>6</v>
      </c>
      <c r="BP12">
        <v>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122</v>
      </c>
      <c r="CK12">
        <v>0</v>
      </c>
      <c r="CL12">
        <v>136</v>
      </c>
      <c r="CM12">
        <v>24</v>
      </c>
      <c r="CN12">
        <v>51</v>
      </c>
      <c r="CO12">
        <v>0</v>
      </c>
      <c r="CP12">
        <v>0</v>
      </c>
      <c r="CQ12">
        <v>1</v>
      </c>
      <c r="CR12">
        <v>0</v>
      </c>
      <c r="CS12">
        <v>0</v>
      </c>
      <c r="CT12">
        <v>13</v>
      </c>
      <c r="CU12">
        <v>0</v>
      </c>
      <c r="CV12">
        <v>10</v>
      </c>
      <c r="CW12">
        <v>41</v>
      </c>
      <c r="CX12">
        <v>13</v>
      </c>
      <c r="CY12">
        <v>0</v>
      </c>
      <c r="CZ12">
        <v>3</v>
      </c>
      <c r="DA12">
        <v>0</v>
      </c>
      <c r="DB12">
        <v>5</v>
      </c>
      <c r="DC12">
        <v>20</v>
      </c>
      <c r="DD12">
        <v>3</v>
      </c>
      <c r="DE12">
        <v>24</v>
      </c>
      <c r="DF12">
        <v>18</v>
      </c>
      <c r="DG12">
        <v>33</v>
      </c>
      <c r="DH12">
        <v>22</v>
      </c>
      <c r="DI12">
        <v>25</v>
      </c>
      <c r="DJ12">
        <v>40</v>
      </c>
      <c r="DK12">
        <v>0</v>
      </c>
      <c r="DL12">
        <v>1</v>
      </c>
      <c r="DM12">
        <v>2</v>
      </c>
      <c r="DN12">
        <v>6</v>
      </c>
      <c r="DO12">
        <v>16</v>
      </c>
      <c r="DP12">
        <v>0</v>
      </c>
      <c r="DQ12">
        <v>0</v>
      </c>
      <c r="DR12">
        <v>0</v>
      </c>
      <c r="DS12">
        <v>18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214</v>
      </c>
      <c r="EC12">
        <v>42</v>
      </c>
      <c r="ED12">
        <v>94</v>
      </c>
      <c r="EE12">
        <v>51</v>
      </c>
      <c r="EF12">
        <v>31</v>
      </c>
      <c r="EG12">
        <v>7</v>
      </c>
      <c r="EH12">
        <v>38</v>
      </c>
      <c r="EI12">
        <v>0</v>
      </c>
      <c r="EJ12">
        <v>0</v>
      </c>
      <c r="EK12">
        <v>0</v>
      </c>
      <c r="EL12">
        <v>0</v>
      </c>
      <c r="EM12">
        <v>20</v>
      </c>
      <c r="EN12">
        <v>0</v>
      </c>
      <c r="EO12">
        <v>0</v>
      </c>
      <c r="EP12">
        <v>2</v>
      </c>
      <c r="EQ12">
        <v>8</v>
      </c>
      <c r="ER12">
        <v>0</v>
      </c>
      <c r="ES12">
        <v>1</v>
      </c>
      <c r="ET12">
        <v>2</v>
      </c>
      <c r="EU12">
        <v>0</v>
      </c>
      <c r="EV12">
        <v>4</v>
      </c>
      <c r="EW12">
        <v>30</v>
      </c>
      <c r="EX12">
        <v>8</v>
      </c>
      <c r="EY12">
        <v>0</v>
      </c>
      <c r="EZ12">
        <v>8</v>
      </c>
      <c r="FA12">
        <v>4</v>
      </c>
      <c r="FB12">
        <v>0</v>
      </c>
      <c r="FC12">
        <v>0</v>
      </c>
      <c r="FD12">
        <v>9</v>
      </c>
      <c r="FE12">
        <v>0</v>
      </c>
      <c r="FF12">
        <v>0</v>
      </c>
      <c r="FG12">
        <v>6</v>
      </c>
      <c r="FH12">
        <v>7</v>
      </c>
      <c r="FI12">
        <v>0</v>
      </c>
      <c r="FJ12">
        <v>0</v>
      </c>
      <c r="FK12">
        <v>3</v>
      </c>
      <c r="FL12">
        <v>0</v>
      </c>
      <c r="FM12">
        <v>0</v>
      </c>
      <c r="FN12">
        <v>0</v>
      </c>
      <c r="FO12">
        <v>0</v>
      </c>
      <c r="FP12">
        <v>1</v>
      </c>
      <c r="FQ12">
        <v>9</v>
      </c>
      <c r="FR12">
        <v>11</v>
      </c>
      <c r="FS12">
        <v>15</v>
      </c>
      <c r="FT12">
        <v>25</v>
      </c>
      <c r="FU12">
        <v>6</v>
      </c>
      <c r="FV12">
        <v>0</v>
      </c>
      <c r="FW12">
        <v>2</v>
      </c>
      <c r="FX12">
        <v>0</v>
      </c>
      <c r="FY12">
        <v>33</v>
      </c>
      <c r="FZ12">
        <v>8</v>
      </c>
      <c r="GA12">
        <v>24</v>
      </c>
      <c r="GB12">
        <v>0</v>
      </c>
      <c r="GC12">
        <v>0</v>
      </c>
      <c r="GD12">
        <v>0</v>
      </c>
      <c r="GE12">
        <v>0</v>
      </c>
      <c r="GF12">
        <v>10</v>
      </c>
      <c r="GG12">
        <v>1</v>
      </c>
      <c r="GH12">
        <v>0</v>
      </c>
      <c r="GI12">
        <v>8</v>
      </c>
      <c r="GJ12">
        <v>12</v>
      </c>
      <c r="GK12">
        <v>0</v>
      </c>
      <c r="GL12">
        <v>5</v>
      </c>
      <c r="GM12">
        <v>2</v>
      </c>
      <c r="GN12">
        <v>0</v>
      </c>
      <c r="GO12">
        <v>0</v>
      </c>
      <c r="GP12">
        <v>14</v>
      </c>
      <c r="GQ12">
        <v>1</v>
      </c>
      <c r="GR12">
        <v>1</v>
      </c>
      <c r="GS12">
        <v>4</v>
      </c>
      <c r="GT12">
        <v>9</v>
      </c>
      <c r="GU12">
        <v>24</v>
      </c>
      <c r="GV12">
        <v>0</v>
      </c>
      <c r="GW12">
        <v>0</v>
      </c>
      <c r="GX12">
        <v>6</v>
      </c>
      <c r="GY12">
        <v>0</v>
      </c>
      <c r="GZ12">
        <v>8</v>
      </c>
      <c r="HA12">
        <v>8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1</v>
      </c>
      <c r="HK12">
        <v>0</v>
      </c>
      <c r="HL12">
        <v>0</v>
      </c>
      <c r="HM12">
        <v>0</v>
      </c>
      <c r="HN12">
        <v>52</v>
      </c>
      <c r="HO12">
        <v>0</v>
      </c>
      <c r="HP12">
        <v>0</v>
      </c>
      <c r="HQ12">
        <v>12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27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42</v>
      </c>
      <c r="IE12">
        <v>3</v>
      </c>
      <c r="IF12">
        <v>2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3</v>
      </c>
      <c r="IM12">
        <v>0</v>
      </c>
      <c r="IN12">
        <v>10</v>
      </c>
      <c r="IO12">
        <v>7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5</v>
      </c>
      <c r="JA12">
        <v>32</v>
      </c>
      <c r="JB12">
        <v>54</v>
      </c>
      <c r="JC12">
        <v>0</v>
      </c>
      <c r="JD12">
        <v>49</v>
      </c>
      <c r="JE12">
        <v>0</v>
      </c>
      <c r="JF12">
        <v>0</v>
      </c>
      <c r="JG12">
        <v>19</v>
      </c>
      <c r="JH12">
        <v>10</v>
      </c>
      <c r="JI12">
        <v>2</v>
      </c>
      <c r="JJ12">
        <v>0</v>
      </c>
      <c r="JK12">
        <v>0</v>
      </c>
      <c r="JL12">
        <v>0</v>
      </c>
      <c r="JM12">
        <v>0</v>
      </c>
      <c r="JN12">
        <v>6</v>
      </c>
      <c r="JO12">
        <v>10</v>
      </c>
      <c r="JP12">
        <v>38</v>
      </c>
      <c r="JQ12">
        <v>4</v>
      </c>
      <c r="JR12">
        <v>0</v>
      </c>
      <c r="JS12">
        <v>11</v>
      </c>
      <c r="JT12">
        <v>6</v>
      </c>
      <c r="JU12">
        <v>0</v>
      </c>
      <c r="JV12">
        <v>0</v>
      </c>
      <c r="JW12">
        <v>2</v>
      </c>
      <c r="JX12">
        <v>53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181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6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3</v>
      </c>
      <c r="LW12">
        <v>0</v>
      </c>
      <c r="LX12">
        <v>0</v>
      </c>
      <c r="LY12">
        <v>15</v>
      </c>
      <c r="LZ12">
        <v>22</v>
      </c>
      <c r="MA12">
        <v>11</v>
      </c>
      <c r="MB12">
        <v>12</v>
      </c>
      <c r="MC12">
        <v>4</v>
      </c>
      <c r="MD12">
        <v>12</v>
      </c>
      <c r="ME12">
        <v>1</v>
      </c>
      <c r="MF12">
        <v>2</v>
      </c>
      <c r="MG12">
        <v>17</v>
      </c>
      <c r="MH12">
        <v>8</v>
      </c>
      <c r="MI12">
        <v>0</v>
      </c>
      <c r="MJ12">
        <v>0</v>
      </c>
      <c r="MK12">
        <v>0</v>
      </c>
      <c r="ML12">
        <v>10</v>
      </c>
      <c r="MM12">
        <v>48</v>
      </c>
      <c r="MN12">
        <v>0</v>
      </c>
      <c r="MO12">
        <v>1</v>
      </c>
      <c r="MP12">
        <v>0</v>
      </c>
      <c r="MQ12">
        <v>2</v>
      </c>
      <c r="MR12">
        <v>0</v>
      </c>
      <c r="MS12">
        <v>3</v>
      </c>
      <c r="MT12">
        <v>8</v>
      </c>
      <c r="MU12">
        <v>0</v>
      </c>
      <c r="MV12">
        <v>0</v>
      </c>
      <c r="MW12">
        <v>1</v>
      </c>
      <c r="MX12">
        <v>2</v>
      </c>
      <c r="MY12">
        <v>0</v>
      </c>
      <c r="MZ12">
        <v>0</v>
      </c>
      <c r="NA12">
        <v>1</v>
      </c>
      <c r="NB12">
        <v>0</v>
      </c>
      <c r="NC12">
        <v>0</v>
      </c>
      <c r="ND12">
        <v>0</v>
      </c>
      <c r="NE12">
        <v>0</v>
      </c>
      <c r="NF12">
        <v>4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1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2</v>
      </c>
      <c r="NT12">
        <v>0</v>
      </c>
      <c r="NU12">
        <v>84</v>
      </c>
      <c r="NV12">
        <v>30</v>
      </c>
      <c r="NW12">
        <v>6</v>
      </c>
      <c r="NX12">
        <v>23</v>
      </c>
      <c r="NY12">
        <v>23</v>
      </c>
      <c r="NZ12">
        <v>10</v>
      </c>
      <c r="OA12">
        <v>0</v>
      </c>
      <c r="OB12">
        <v>2</v>
      </c>
      <c r="OC12">
        <v>2</v>
      </c>
      <c r="OD12">
        <v>2</v>
      </c>
      <c r="OE12">
        <v>5</v>
      </c>
      <c r="OF12">
        <v>10</v>
      </c>
      <c r="OG12">
        <v>0</v>
      </c>
      <c r="OH12">
        <v>0</v>
      </c>
      <c r="OI12">
        <v>0</v>
      </c>
      <c r="OJ12" t="s">
        <v>23</v>
      </c>
      <c r="OK12" t="s">
        <v>24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0</v>
      </c>
      <c r="OS12">
        <v>2</v>
      </c>
      <c r="OT12">
        <v>0</v>
      </c>
      <c r="OU12">
        <v>2</v>
      </c>
      <c r="OV12">
        <v>7</v>
      </c>
      <c r="OW12">
        <v>3</v>
      </c>
      <c r="OX12">
        <v>1</v>
      </c>
      <c r="OY12">
        <v>0</v>
      </c>
      <c r="OZ12">
        <v>4</v>
      </c>
      <c r="PA12">
        <v>0</v>
      </c>
      <c r="PB12">
        <v>1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3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2</v>
      </c>
      <c r="QR12">
        <v>0</v>
      </c>
      <c r="QS12">
        <v>0</v>
      </c>
      <c r="QT12">
        <v>0</v>
      </c>
      <c r="QU12">
        <v>4</v>
      </c>
      <c r="QV12">
        <v>0</v>
      </c>
      <c r="QW12">
        <v>2</v>
      </c>
      <c r="QX12">
        <v>1</v>
      </c>
      <c r="QY12">
        <v>1</v>
      </c>
      <c r="QZ12">
        <v>2</v>
      </c>
      <c r="RA12">
        <v>1</v>
      </c>
      <c r="RB12">
        <v>0</v>
      </c>
      <c r="RC12">
        <v>16</v>
      </c>
      <c r="RD12">
        <v>15</v>
      </c>
      <c r="RE12">
        <v>2</v>
      </c>
      <c r="RF12">
        <v>30</v>
      </c>
      <c r="RG12">
        <v>10</v>
      </c>
      <c r="RH12">
        <v>1</v>
      </c>
      <c r="RI12">
        <v>37</v>
      </c>
      <c r="RJ12">
        <v>8</v>
      </c>
      <c r="RK12">
        <v>4</v>
      </c>
      <c r="RL12">
        <v>1</v>
      </c>
      <c r="RM12">
        <v>0</v>
      </c>
      <c r="RN12">
        <v>1</v>
      </c>
      <c r="RO12">
        <v>0</v>
      </c>
      <c r="RP12">
        <v>3</v>
      </c>
      <c r="RQ12">
        <v>1</v>
      </c>
      <c r="RR12">
        <v>12</v>
      </c>
      <c r="RS12">
        <v>4</v>
      </c>
      <c r="RT12">
        <v>0</v>
      </c>
      <c r="RU12">
        <v>2</v>
      </c>
      <c r="RV12">
        <v>0</v>
      </c>
      <c r="RW12">
        <v>4</v>
      </c>
      <c r="RX12">
        <v>5</v>
      </c>
      <c r="RY12">
        <v>82</v>
      </c>
      <c r="RZ12">
        <v>19</v>
      </c>
      <c r="SA12">
        <v>0</v>
      </c>
      <c r="SB12">
        <v>0</v>
      </c>
      <c r="SC12">
        <v>0</v>
      </c>
      <c r="SD12">
        <v>12</v>
      </c>
    </row>
    <row r="13" spans="1:498" x14ac:dyDescent="0.2">
      <c r="A13" s="1" t="s">
        <v>25</v>
      </c>
      <c r="B13" s="1" t="s">
        <v>26</v>
      </c>
      <c r="C13">
        <v>24</v>
      </c>
      <c r="D13">
        <f>SUM(C2:C13)</f>
        <v>243</v>
      </c>
      <c r="E13" s="1" t="s">
        <v>25</v>
      </c>
      <c r="F13" s="1" t="s">
        <v>26</v>
      </c>
      <c r="G13">
        <v>3</v>
      </c>
      <c r="H13">
        <f>SUM(G2:G13)</f>
        <v>57</v>
      </c>
      <c r="I13" s="1" t="s">
        <v>25</v>
      </c>
      <c r="J13" s="1" t="s">
        <v>26</v>
      </c>
      <c r="K13">
        <v>4.625</v>
      </c>
      <c r="L13">
        <v>88</v>
      </c>
      <c r="M13">
        <v>-48</v>
      </c>
      <c r="N13">
        <v>136</v>
      </c>
      <c r="O13">
        <v>104.4375</v>
      </c>
      <c r="P13">
        <v>256</v>
      </c>
      <c r="Q13">
        <v>0</v>
      </c>
      <c r="R13">
        <v>256</v>
      </c>
      <c r="S13">
        <v>99.8125</v>
      </c>
      <c r="T13">
        <v>256</v>
      </c>
      <c r="U13">
        <v>0</v>
      </c>
      <c r="W13" s="1" t="s">
        <v>25</v>
      </c>
      <c r="X13" s="1" t="s">
        <v>26</v>
      </c>
      <c r="Y13">
        <v>0</v>
      </c>
      <c r="Z13">
        <v>-8</v>
      </c>
      <c r="AA13">
        <v>-16</v>
      </c>
      <c r="AB13">
        <f t="shared" si="0"/>
        <v>8</v>
      </c>
      <c r="AC13">
        <f t="shared" si="1"/>
        <v>16</v>
      </c>
      <c r="AE13" s="1" t="s">
        <v>25</v>
      </c>
      <c r="AF13" s="1" t="s">
        <v>26</v>
      </c>
      <c r="AG13">
        <v>4.625</v>
      </c>
      <c r="AH13">
        <v>19.5348246728758</v>
      </c>
      <c r="AI13">
        <v>88</v>
      </c>
      <c r="AJ13">
        <v>-48</v>
      </c>
      <c r="AK13">
        <v>136</v>
      </c>
      <c r="AL13">
        <v>104.4375</v>
      </c>
      <c r="AM13">
        <v>55.410365399896001</v>
      </c>
      <c r="AN13">
        <v>256</v>
      </c>
      <c r="AO13">
        <v>0</v>
      </c>
      <c r="AP13">
        <v>256</v>
      </c>
      <c r="AQ13">
        <v>99.8125</v>
      </c>
      <c r="AR13">
        <v>256</v>
      </c>
      <c r="AS13">
        <v>0</v>
      </c>
      <c r="AT13" t="s">
        <v>25</v>
      </c>
      <c r="AU13" t="s">
        <v>26</v>
      </c>
      <c r="AV13">
        <v>4.625</v>
      </c>
      <c r="AW13">
        <v>0</v>
      </c>
      <c r="AX13">
        <v>19.5348246728758</v>
      </c>
      <c r="AY13">
        <v>88</v>
      </c>
      <c r="AZ13">
        <v>-48</v>
      </c>
      <c r="BA13">
        <v>136</v>
      </c>
      <c r="BB13">
        <v>104.4375</v>
      </c>
      <c r="BC13">
        <v>55.410365399896001</v>
      </c>
      <c r="BD13">
        <v>256</v>
      </c>
      <c r="BE13">
        <v>0</v>
      </c>
      <c r="BF13">
        <v>256</v>
      </c>
      <c r="BG13">
        <v>99.8125</v>
      </c>
      <c r="BH13">
        <v>256</v>
      </c>
      <c r="BI13">
        <v>0</v>
      </c>
      <c r="BJ13" t="s">
        <v>25</v>
      </c>
      <c r="BK13" t="s">
        <v>26</v>
      </c>
      <c r="BL13">
        <v>0</v>
      </c>
      <c r="BM13">
        <v>0</v>
      </c>
      <c r="BN13">
        <v>8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15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46</v>
      </c>
      <c r="CI13">
        <v>19</v>
      </c>
      <c r="CJ13">
        <v>234</v>
      </c>
      <c r="CK13">
        <v>0</v>
      </c>
      <c r="CL13">
        <v>15</v>
      </c>
      <c r="CM13">
        <v>50</v>
      </c>
      <c r="CN13">
        <v>18</v>
      </c>
      <c r="CO13">
        <v>0</v>
      </c>
      <c r="CP13">
        <v>16</v>
      </c>
      <c r="CQ13">
        <v>0</v>
      </c>
      <c r="CR13">
        <v>0</v>
      </c>
      <c r="CS13">
        <v>0</v>
      </c>
      <c r="CT13">
        <v>1</v>
      </c>
      <c r="CU13">
        <v>0</v>
      </c>
      <c r="CV13">
        <v>12</v>
      </c>
      <c r="CW13">
        <v>6</v>
      </c>
      <c r="CX13">
        <v>47</v>
      </c>
      <c r="CY13">
        <v>0</v>
      </c>
      <c r="CZ13">
        <v>0</v>
      </c>
      <c r="DA13">
        <v>0</v>
      </c>
      <c r="DB13">
        <v>1</v>
      </c>
      <c r="DC13">
        <v>8</v>
      </c>
      <c r="DD13">
        <v>17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2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14</v>
      </c>
      <c r="EN13">
        <v>0</v>
      </c>
      <c r="EO13">
        <v>0</v>
      </c>
      <c r="EP13">
        <v>0</v>
      </c>
      <c r="EQ13">
        <v>0</v>
      </c>
      <c r="ER13">
        <v>6</v>
      </c>
      <c r="ES13">
        <v>0</v>
      </c>
      <c r="ET13">
        <v>0</v>
      </c>
      <c r="EU13">
        <v>0</v>
      </c>
      <c r="EV13">
        <v>2</v>
      </c>
      <c r="EW13">
        <v>14</v>
      </c>
      <c r="EX13">
        <v>0</v>
      </c>
      <c r="EY13">
        <v>0</v>
      </c>
      <c r="EZ13">
        <v>9</v>
      </c>
      <c r="FA13">
        <v>8</v>
      </c>
      <c r="FB13">
        <v>0</v>
      </c>
      <c r="FC13">
        <v>16</v>
      </c>
      <c r="FD13">
        <v>0</v>
      </c>
      <c r="FE13">
        <v>2</v>
      </c>
      <c r="FF13">
        <v>0</v>
      </c>
      <c r="FG13">
        <v>0</v>
      </c>
      <c r="FH13">
        <v>2</v>
      </c>
      <c r="FI13">
        <v>0</v>
      </c>
      <c r="FJ13">
        <v>0</v>
      </c>
      <c r="FK13">
        <v>0</v>
      </c>
      <c r="FL13">
        <v>0</v>
      </c>
      <c r="FM13">
        <v>4</v>
      </c>
      <c r="FN13">
        <v>3</v>
      </c>
      <c r="FO13">
        <v>0</v>
      </c>
      <c r="FP13">
        <v>0</v>
      </c>
      <c r="FQ13">
        <v>0</v>
      </c>
      <c r="FR13">
        <v>0</v>
      </c>
      <c r="FS13">
        <v>6</v>
      </c>
      <c r="FT13">
        <v>10</v>
      </c>
      <c r="FU13">
        <v>0</v>
      </c>
      <c r="FV13">
        <v>5</v>
      </c>
      <c r="FW13">
        <v>0</v>
      </c>
      <c r="FX13">
        <v>0</v>
      </c>
      <c r="FY13">
        <v>0</v>
      </c>
      <c r="FZ13">
        <v>2</v>
      </c>
      <c r="GA13">
        <v>0</v>
      </c>
      <c r="GB13">
        <v>0</v>
      </c>
      <c r="GC13">
        <v>0</v>
      </c>
      <c r="GD13">
        <v>0</v>
      </c>
      <c r="GE13">
        <v>4</v>
      </c>
      <c r="GF13">
        <v>1</v>
      </c>
      <c r="GG13">
        <v>7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2</v>
      </c>
      <c r="GN13">
        <v>2</v>
      </c>
      <c r="GO13">
        <v>16</v>
      </c>
      <c r="GP13">
        <v>12</v>
      </c>
      <c r="GQ13">
        <v>2</v>
      </c>
      <c r="GR13">
        <v>1</v>
      </c>
      <c r="GS13">
        <v>7</v>
      </c>
      <c r="GT13">
        <v>0</v>
      </c>
      <c r="GU13">
        <v>0</v>
      </c>
      <c r="GV13">
        <v>0</v>
      </c>
      <c r="GW13">
        <v>1</v>
      </c>
      <c r="GX13">
        <v>0</v>
      </c>
      <c r="GY13">
        <v>4</v>
      </c>
      <c r="GZ13">
        <v>0</v>
      </c>
      <c r="HA13">
        <v>18</v>
      </c>
      <c r="HB13">
        <v>0</v>
      </c>
      <c r="HC13">
        <v>0</v>
      </c>
      <c r="HD13">
        <v>4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2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20</v>
      </c>
      <c r="JA13">
        <v>6</v>
      </c>
      <c r="JB13">
        <v>64</v>
      </c>
      <c r="JC13">
        <v>0</v>
      </c>
      <c r="JD13">
        <v>14</v>
      </c>
      <c r="JE13">
        <v>0</v>
      </c>
      <c r="JF13">
        <v>4</v>
      </c>
      <c r="JG13">
        <v>0</v>
      </c>
      <c r="JH13">
        <v>0</v>
      </c>
      <c r="JI13">
        <v>0</v>
      </c>
      <c r="JJ13">
        <v>4</v>
      </c>
      <c r="JK13">
        <v>0</v>
      </c>
      <c r="JL13">
        <v>0</v>
      </c>
      <c r="JM13">
        <v>4</v>
      </c>
      <c r="JN13">
        <v>10</v>
      </c>
      <c r="JO13">
        <v>5</v>
      </c>
      <c r="JP13">
        <v>0</v>
      </c>
      <c r="JQ13">
        <v>0</v>
      </c>
      <c r="JR13">
        <v>0</v>
      </c>
      <c r="JS13">
        <v>14</v>
      </c>
      <c r="JT13">
        <v>31</v>
      </c>
      <c r="JU13">
        <v>7</v>
      </c>
      <c r="JV13">
        <v>124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2</v>
      </c>
      <c r="KC13">
        <v>12</v>
      </c>
      <c r="KD13">
        <v>1</v>
      </c>
      <c r="KE13">
        <v>1</v>
      </c>
      <c r="KF13">
        <v>0</v>
      </c>
      <c r="KG13">
        <v>46</v>
      </c>
      <c r="KH13">
        <v>0</v>
      </c>
      <c r="KI13">
        <v>0</v>
      </c>
      <c r="KJ13">
        <v>0</v>
      </c>
      <c r="KK13">
        <v>0</v>
      </c>
      <c r="KL13">
        <v>100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52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4</v>
      </c>
      <c r="LN13">
        <v>19</v>
      </c>
      <c r="LO13">
        <v>0</v>
      </c>
      <c r="LP13">
        <v>14</v>
      </c>
      <c r="LQ13">
        <v>4</v>
      </c>
      <c r="LR13">
        <v>12</v>
      </c>
      <c r="LS13">
        <v>6</v>
      </c>
      <c r="LT13">
        <v>15</v>
      </c>
      <c r="LU13">
        <v>20</v>
      </c>
      <c r="LV13">
        <v>3</v>
      </c>
      <c r="LW13">
        <v>5</v>
      </c>
      <c r="LX13">
        <v>2</v>
      </c>
      <c r="LY13">
        <v>0</v>
      </c>
      <c r="LZ13">
        <v>6</v>
      </c>
      <c r="MA13">
        <v>0</v>
      </c>
      <c r="MB13">
        <v>1</v>
      </c>
      <c r="MC13">
        <v>12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128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1</v>
      </c>
      <c r="MX13">
        <v>2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5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8</v>
      </c>
      <c r="NV13">
        <v>4</v>
      </c>
      <c r="NW13">
        <v>0</v>
      </c>
      <c r="NX13">
        <v>0</v>
      </c>
      <c r="NY13">
        <v>0</v>
      </c>
      <c r="NZ13">
        <v>1</v>
      </c>
      <c r="OA13">
        <v>0</v>
      </c>
      <c r="OB13">
        <v>0</v>
      </c>
      <c r="OC13">
        <v>5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 t="s">
        <v>25</v>
      </c>
      <c r="OK13" t="s">
        <v>26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0</v>
      </c>
      <c r="OR13">
        <v>0</v>
      </c>
      <c r="OS13">
        <v>1</v>
      </c>
      <c r="OT13">
        <v>1</v>
      </c>
      <c r="OU13">
        <v>2</v>
      </c>
      <c r="OV13">
        <v>4</v>
      </c>
      <c r="OW13">
        <v>5</v>
      </c>
      <c r="OX13">
        <v>0</v>
      </c>
      <c r="OY13">
        <v>0</v>
      </c>
      <c r="OZ13">
        <v>2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5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8</v>
      </c>
      <c r="PQ13">
        <v>4</v>
      </c>
      <c r="PR13">
        <v>0</v>
      </c>
      <c r="PS13">
        <v>9</v>
      </c>
      <c r="PT13">
        <v>2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2</v>
      </c>
      <c r="QR13">
        <v>0</v>
      </c>
      <c r="QS13">
        <v>1</v>
      </c>
      <c r="QT13">
        <v>0</v>
      </c>
      <c r="QU13">
        <v>0</v>
      </c>
      <c r="QV13">
        <v>0</v>
      </c>
      <c r="QW13">
        <v>1</v>
      </c>
      <c r="QX13">
        <v>1</v>
      </c>
      <c r="QY13">
        <v>0</v>
      </c>
      <c r="QZ13">
        <v>1</v>
      </c>
      <c r="RA13">
        <v>0</v>
      </c>
      <c r="RB13">
        <v>0</v>
      </c>
      <c r="RC13">
        <v>6</v>
      </c>
      <c r="RD13">
        <v>11</v>
      </c>
      <c r="RE13">
        <v>2</v>
      </c>
      <c r="RF13">
        <v>10</v>
      </c>
      <c r="RG13">
        <v>4</v>
      </c>
      <c r="RH13">
        <v>1</v>
      </c>
      <c r="RI13">
        <v>17</v>
      </c>
      <c r="RJ13">
        <v>10</v>
      </c>
      <c r="RK13">
        <v>1</v>
      </c>
      <c r="RL13">
        <v>1</v>
      </c>
      <c r="RM13">
        <v>0</v>
      </c>
      <c r="RN13">
        <v>1</v>
      </c>
      <c r="RO13">
        <v>2</v>
      </c>
      <c r="RP13">
        <v>2</v>
      </c>
      <c r="RQ13">
        <v>0</v>
      </c>
      <c r="RR13">
        <v>0</v>
      </c>
      <c r="RS13">
        <v>10</v>
      </c>
      <c r="RT13">
        <v>0</v>
      </c>
      <c r="RU13">
        <v>1</v>
      </c>
      <c r="RV13">
        <v>4</v>
      </c>
      <c r="RW13">
        <v>1</v>
      </c>
      <c r="RX13">
        <v>3</v>
      </c>
      <c r="RY13">
        <v>32</v>
      </c>
      <c r="RZ13">
        <v>17</v>
      </c>
      <c r="SA13">
        <v>1</v>
      </c>
      <c r="SB13">
        <v>18</v>
      </c>
      <c r="SC13">
        <v>6</v>
      </c>
      <c r="SD13">
        <v>14</v>
      </c>
    </row>
    <row r="14" spans="1:498" x14ac:dyDescent="0.2">
      <c r="A14" s="1" t="s">
        <v>27</v>
      </c>
      <c r="B14" s="1" t="s">
        <v>28</v>
      </c>
      <c r="C14">
        <v>23</v>
      </c>
      <c r="D14">
        <f>SUM(C2:C14)</f>
        <v>266</v>
      </c>
      <c r="E14" s="1" t="s">
        <v>27</v>
      </c>
      <c r="F14" s="1" t="s">
        <v>28</v>
      </c>
      <c r="G14">
        <v>4</v>
      </c>
      <c r="H14">
        <f>SUM(G2:G14)</f>
        <v>61</v>
      </c>
      <c r="I14" s="1" t="s">
        <v>27</v>
      </c>
      <c r="J14" s="1" t="s">
        <v>28</v>
      </c>
      <c r="K14">
        <v>139.08292682926799</v>
      </c>
      <c r="L14">
        <v>592</v>
      </c>
      <c r="M14">
        <v>-112</v>
      </c>
      <c r="N14">
        <v>704</v>
      </c>
      <c r="O14">
        <v>278.20487804878002</v>
      </c>
      <c r="P14">
        <v>624</v>
      </c>
      <c r="Q14">
        <v>-48</v>
      </c>
      <c r="R14">
        <v>672</v>
      </c>
      <c r="S14">
        <v>139.121951219512</v>
      </c>
      <c r="T14">
        <v>264</v>
      </c>
      <c r="U14">
        <v>0</v>
      </c>
      <c r="W14" s="1" t="s">
        <v>27</v>
      </c>
      <c r="X14" s="1" t="s">
        <v>28</v>
      </c>
      <c r="Y14">
        <v>-48</v>
      </c>
      <c r="Z14">
        <v>168</v>
      </c>
      <c r="AA14">
        <v>280</v>
      </c>
      <c r="AB14">
        <f t="shared" si="0"/>
        <v>-216</v>
      </c>
      <c r="AC14">
        <f t="shared" si="1"/>
        <v>-328</v>
      </c>
      <c r="AD14">
        <f>MIN(AI2:AI28)</f>
        <v>16</v>
      </c>
      <c r="AE14" s="1" t="s">
        <v>27</v>
      </c>
      <c r="AF14" s="1" t="s">
        <v>28</v>
      </c>
      <c r="AG14">
        <v>139.08292682926799</v>
      </c>
      <c r="AH14">
        <v>147.03421852012499</v>
      </c>
      <c r="AI14">
        <v>592</v>
      </c>
      <c r="AJ14">
        <v>-112</v>
      </c>
      <c r="AK14">
        <v>704</v>
      </c>
      <c r="AL14">
        <v>278.20487804878002</v>
      </c>
      <c r="AM14">
        <v>159.13098447538999</v>
      </c>
      <c r="AN14">
        <v>624</v>
      </c>
      <c r="AO14">
        <v>-48</v>
      </c>
      <c r="AP14">
        <v>672</v>
      </c>
      <c r="AQ14">
        <v>139.121951219512</v>
      </c>
      <c r="AR14">
        <v>264</v>
      </c>
      <c r="AS14">
        <v>0</v>
      </c>
      <c r="AT14" t="s">
        <v>27</v>
      </c>
      <c r="AU14" t="s">
        <v>28</v>
      </c>
      <c r="AV14">
        <v>139.08292682926799</v>
      </c>
      <c r="AW14">
        <v>160</v>
      </c>
      <c r="AX14">
        <v>147.03421852012499</v>
      </c>
      <c r="AY14">
        <v>592</v>
      </c>
      <c r="AZ14">
        <v>-112</v>
      </c>
      <c r="BA14">
        <v>704</v>
      </c>
      <c r="BB14">
        <v>278.20487804878002</v>
      </c>
      <c r="BC14">
        <v>159.13098447538999</v>
      </c>
      <c r="BD14">
        <v>624</v>
      </c>
      <c r="BE14">
        <v>-48</v>
      </c>
      <c r="BF14">
        <v>672</v>
      </c>
      <c r="BG14">
        <v>139.121951219512</v>
      </c>
      <c r="BH14">
        <v>264</v>
      </c>
      <c r="BI14">
        <v>0</v>
      </c>
      <c r="BJ14" t="s">
        <v>27</v>
      </c>
      <c r="BK14" t="s">
        <v>28</v>
      </c>
      <c r="BL14">
        <v>0</v>
      </c>
      <c r="BM14">
        <v>0</v>
      </c>
      <c r="BN14">
        <v>4</v>
      </c>
      <c r="BO14">
        <v>6</v>
      </c>
      <c r="BP14">
        <v>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5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29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4</v>
      </c>
      <c r="CS14">
        <v>0</v>
      </c>
      <c r="CT14">
        <v>0</v>
      </c>
      <c r="CU14">
        <v>0</v>
      </c>
      <c r="CV14">
        <v>3</v>
      </c>
      <c r="CW14">
        <v>0</v>
      </c>
      <c r="CX14">
        <v>53</v>
      </c>
      <c r="CY14">
        <v>0</v>
      </c>
      <c r="CZ14">
        <v>0</v>
      </c>
      <c r="DA14">
        <v>31</v>
      </c>
      <c r="DB14">
        <v>24</v>
      </c>
      <c r="DC14">
        <v>2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60</v>
      </c>
      <c r="DN14">
        <v>29</v>
      </c>
      <c r="DO14">
        <v>0</v>
      </c>
      <c r="DP14">
        <v>70</v>
      </c>
      <c r="DQ14">
        <v>0</v>
      </c>
      <c r="DR14">
        <v>0</v>
      </c>
      <c r="DS14">
        <v>11</v>
      </c>
      <c r="DT14">
        <v>11</v>
      </c>
      <c r="DU14">
        <v>0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15</v>
      </c>
      <c r="EN14">
        <v>0</v>
      </c>
      <c r="EO14">
        <v>0</v>
      </c>
      <c r="EP14">
        <v>5</v>
      </c>
      <c r="EQ14">
        <v>4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24</v>
      </c>
      <c r="EX14">
        <v>4</v>
      </c>
      <c r="EY14">
        <v>0</v>
      </c>
      <c r="EZ14">
        <v>6</v>
      </c>
      <c r="FA14">
        <v>16</v>
      </c>
      <c r="FB14">
        <v>0</v>
      </c>
      <c r="FC14">
        <v>16</v>
      </c>
      <c r="FD14">
        <v>0</v>
      </c>
      <c r="FE14">
        <v>0</v>
      </c>
      <c r="FF14">
        <v>0</v>
      </c>
      <c r="FG14">
        <v>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32</v>
      </c>
      <c r="FO14">
        <v>0</v>
      </c>
      <c r="FP14">
        <v>0</v>
      </c>
      <c r="FQ14">
        <v>5</v>
      </c>
      <c r="FR14">
        <v>0</v>
      </c>
      <c r="FS14">
        <v>43</v>
      </c>
      <c r="FT14">
        <v>2</v>
      </c>
      <c r="FU14">
        <v>0</v>
      </c>
      <c r="FV14">
        <v>0</v>
      </c>
      <c r="FW14">
        <v>0</v>
      </c>
      <c r="FX14">
        <v>0</v>
      </c>
      <c r="FY14">
        <v>3</v>
      </c>
      <c r="FZ14">
        <v>31</v>
      </c>
      <c r="GA14">
        <v>0</v>
      </c>
      <c r="GB14">
        <v>0</v>
      </c>
      <c r="GC14">
        <v>8</v>
      </c>
      <c r="GD14">
        <v>9</v>
      </c>
      <c r="GE14">
        <v>0</v>
      </c>
      <c r="GF14">
        <v>0</v>
      </c>
      <c r="GG14">
        <v>0</v>
      </c>
      <c r="GH14">
        <v>4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</v>
      </c>
      <c r="GO14">
        <v>1</v>
      </c>
      <c r="GP14">
        <v>0</v>
      </c>
      <c r="GQ14">
        <v>0</v>
      </c>
      <c r="GR14">
        <v>0</v>
      </c>
      <c r="GS14">
        <v>1</v>
      </c>
      <c r="GT14">
        <v>4</v>
      </c>
      <c r="GU14">
        <v>81</v>
      </c>
      <c r="GV14">
        <v>0</v>
      </c>
      <c r="GW14">
        <v>6</v>
      </c>
      <c r="GX14">
        <v>0</v>
      </c>
      <c r="GY14">
        <v>1</v>
      </c>
      <c r="GZ14">
        <v>1</v>
      </c>
      <c r="HA14">
        <v>3</v>
      </c>
      <c r="HB14">
        <v>2</v>
      </c>
      <c r="HC14">
        <v>0</v>
      </c>
      <c r="HD14">
        <v>0</v>
      </c>
      <c r="HE14">
        <v>8</v>
      </c>
      <c r="HF14">
        <v>4</v>
      </c>
      <c r="HG14">
        <v>2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2</v>
      </c>
      <c r="HO14">
        <v>0</v>
      </c>
      <c r="HP14">
        <v>0</v>
      </c>
      <c r="HQ14">
        <v>476</v>
      </c>
      <c r="HR14">
        <v>129</v>
      </c>
      <c r="HS14">
        <v>0</v>
      </c>
      <c r="HT14">
        <v>3</v>
      </c>
      <c r="HU14">
        <v>1</v>
      </c>
      <c r="HV14">
        <v>1</v>
      </c>
      <c r="HW14">
        <v>27</v>
      </c>
      <c r="HX14">
        <v>29</v>
      </c>
      <c r="HY14">
        <v>0</v>
      </c>
      <c r="HZ14">
        <v>1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3</v>
      </c>
      <c r="IK14">
        <v>0</v>
      </c>
      <c r="IL14">
        <v>2</v>
      </c>
      <c r="IM14">
        <v>4</v>
      </c>
      <c r="IN14">
        <v>6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1</v>
      </c>
      <c r="IU14">
        <v>0</v>
      </c>
      <c r="IV14">
        <v>1</v>
      </c>
      <c r="IW14">
        <v>0</v>
      </c>
      <c r="IX14">
        <v>1</v>
      </c>
      <c r="IY14">
        <v>0</v>
      </c>
      <c r="IZ14">
        <v>45</v>
      </c>
      <c r="JA14">
        <v>0</v>
      </c>
      <c r="JB14">
        <v>0</v>
      </c>
      <c r="JC14">
        <v>0</v>
      </c>
      <c r="JD14">
        <v>3</v>
      </c>
      <c r="JE14">
        <v>252</v>
      </c>
      <c r="JF14">
        <v>2</v>
      </c>
      <c r="JG14">
        <v>0</v>
      </c>
      <c r="JH14">
        <v>0</v>
      </c>
      <c r="JI14">
        <v>0</v>
      </c>
      <c r="JJ14">
        <v>0</v>
      </c>
      <c r="JK14">
        <v>1</v>
      </c>
      <c r="JL14">
        <v>0</v>
      </c>
      <c r="JM14">
        <v>0</v>
      </c>
      <c r="JN14">
        <v>7</v>
      </c>
      <c r="JO14">
        <v>0</v>
      </c>
      <c r="JP14">
        <v>0</v>
      </c>
      <c r="JQ14">
        <v>0</v>
      </c>
      <c r="JR14">
        <v>0</v>
      </c>
      <c r="JS14">
        <v>11</v>
      </c>
      <c r="JT14">
        <v>47</v>
      </c>
      <c r="JU14">
        <v>77</v>
      </c>
      <c r="JV14">
        <v>6</v>
      </c>
      <c r="JW14">
        <v>0</v>
      </c>
      <c r="JX14">
        <v>2</v>
      </c>
      <c r="JY14">
        <v>0</v>
      </c>
      <c r="JZ14">
        <v>26</v>
      </c>
      <c r="KA14">
        <v>8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34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6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1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95</v>
      </c>
      <c r="MA14">
        <v>0</v>
      </c>
      <c r="MB14">
        <v>2</v>
      </c>
      <c r="MC14">
        <v>3</v>
      </c>
      <c r="MD14">
        <v>1</v>
      </c>
      <c r="ME14">
        <v>0</v>
      </c>
      <c r="MF14">
        <v>0</v>
      </c>
      <c r="MG14">
        <v>0</v>
      </c>
      <c r="MH14">
        <v>141</v>
      </c>
      <c r="MI14">
        <v>23</v>
      </c>
      <c r="MJ14">
        <v>39</v>
      </c>
      <c r="MK14">
        <v>0</v>
      </c>
      <c r="ML14">
        <v>1</v>
      </c>
      <c r="MM14">
        <v>22</v>
      </c>
      <c r="MN14">
        <v>1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4</v>
      </c>
      <c r="NA14">
        <v>2</v>
      </c>
      <c r="NB14">
        <v>0</v>
      </c>
      <c r="NC14">
        <v>0</v>
      </c>
      <c r="ND14">
        <v>1</v>
      </c>
      <c r="NE14">
        <v>0</v>
      </c>
      <c r="NF14">
        <v>0</v>
      </c>
      <c r="NG14">
        <v>0</v>
      </c>
      <c r="NH14">
        <v>0</v>
      </c>
      <c r="NI14">
        <v>1</v>
      </c>
      <c r="NJ14">
        <v>1</v>
      </c>
      <c r="NK14">
        <v>0</v>
      </c>
      <c r="NL14">
        <v>0</v>
      </c>
      <c r="NM14">
        <v>4</v>
      </c>
      <c r="NN14">
        <v>0</v>
      </c>
      <c r="NO14">
        <v>0</v>
      </c>
      <c r="NP14">
        <v>0</v>
      </c>
      <c r="NQ14">
        <v>2</v>
      </c>
      <c r="NR14">
        <v>0</v>
      </c>
      <c r="NS14">
        <v>4</v>
      </c>
      <c r="NT14">
        <v>0</v>
      </c>
      <c r="NU14">
        <v>0</v>
      </c>
      <c r="NV14">
        <v>0</v>
      </c>
      <c r="NW14">
        <v>0</v>
      </c>
      <c r="NX14">
        <v>8</v>
      </c>
      <c r="NY14">
        <v>0</v>
      </c>
      <c r="NZ14">
        <v>1</v>
      </c>
      <c r="OA14">
        <v>0</v>
      </c>
      <c r="OB14">
        <v>5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 t="s">
        <v>27</v>
      </c>
      <c r="OK14" t="s">
        <v>28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0</v>
      </c>
      <c r="OS14">
        <v>4</v>
      </c>
      <c r="OT14">
        <v>6</v>
      </c>
      <c r="OU14">
        <v>0</v>
      </c>
      <c r="OV14">
        <v>7</v>
      </c>
      <c r="OW14">
        <v>2</v>
      </c>
      <c r="OX14">
        <v>0</v>
      </c>
      <c r="OY14">
        <v>5</v>
      </c>
      <c r="OZ14">
        <v>2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7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4</v>
      </c>
      <c r="PP14">
        <v>2</v>
      </c>
      <c r="PQ14">
        <v>8</v>
      </c>
      <c r="PR14">
        <v>5</v>
      </c>
      <c r="PS14">
        <v>0</v>
      </c>
      <c r="PT14">
        <v>0</v>
      </c>
      <c r="PU14">
        <v>0</v>
      </c>
      <c r="PV14">
        <v>1</v>
      </c>
      <c r="PW14">
        <v>0</v>
      </c>
      <c r="PX14">
        <v>0</v>
      </c>
      <c r="PY14">
        <v>0</v>
      </c>
      <c r="PZ14">
        <v>2</v>
      </c>
      <c r="QA14">
        <v>0</v>
      </c>
      <c r="QB14">
        <v>0</v>
      </c>
      <c r="QC14">
        <v>0</v>
      </c>
      <c r="QD14">
        <v>0</v>
      </c>
      <c r="QE14">
        <v>6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2</v>
      </c>
      <c r="QR14">
        <v>0</v>
      </c>
      <c r="QS14">
        <v>0</v>
      </c>
      <c r="QT14">
        <v>0</v>
      </c>
      <c r="QU14">
        <v>4</v>
      </c>
      <c r="QV14">
        <v>0</v>
      </c>
      <c r="QW14">
        <v>1</v>
      </c>
      <c r="QX14">
        <v>1</v>
      </c>
      <c r="QY14">
        <v>1</v>
      </c>
      <c r="QZ14">
        <v>1</v>
      </c>
      <c r="RA14">
        <v>0</v>
      </c>
      <c r="RB14">
        <v>0</v>
      </c>
      <c r="RC14">
        <v>4</v>
      </c>
      <c r="RD14">
        <v>10</v>
      </c>
      <c r="RE14">
        <v>5</v>
      </c>
      <c r="RF14">
        <v>4</v>
      </c>
      <c r="RG14">
        <v>19</v>
      </c>
      <c r="RH14">
        <v>3</v>
      </c>
      <c r="RI14">
        <v>24</v>
      </c>
      <c r="RJ14">
        <v>16</v>
      </c>
      <c r="RK14">
        <v>3</v>
      </c>
      <c r="RL14">
        <v>1</v>
      </c>
      <c r="RM14">
        <v>0</v>
      </c>
      <c r="RN14">
        <v>1</v>
      </c>
      <c r="RO14">
        <v>2</v>
      </c>
      <c r="RP14">
        <v>2</v>
      </c>
      <c r="RQ14">
        <v>1</v>
      </c>
      <c r="RR14">
        <v>0</v>
      </c>
      <c r="RS14">
        <v>3</v>
      </c>
      <c r="RT14">
        <v>0</v>
      </c>
      <c r="RU14">
        <v>1</v>
      </c>
      <c r="RV14">
        <v>1</v>
      </c>
      <c r="RW14">
        <v>3</v>
      </c>
      <c r="RX14">
        <v>5</v>
      </c>
      <c r="RY14">
        <v>32</v>
      </c>
      <c r="RZ14">
        <v>20</v>
      </c>
      <c r="SA14">
        <v>4</v>
      </c>
      <c r="SB14">
        <v>2</v>
      </c>
      <c r="SC14">
        <v>11</v>
      </c>
      <c r="SD14">
        <v>11</v>
      </c>
    </row>
    <row r="15" spans="1:498" x14ac:dyDescent="0.2">
      <c r="A15" s="1" t="s">
        <v>29</v>
      </c>
      <c r="B15" s="1" t="s">
        <v>30</v>
      </c>
      <c r="C15">
        <v>25</v>
      </c>
      <c r="D15">
        <f>SUM(C2:C15)</f>
        <v>291</v>
      </c>
      <c r="E15" s="1" t="s">
        <v>29</v>
      </c>
      <c r="F15" s="1" t="s">
        <v>30</v>
      </c>
      <c r="G15">
        <v>10</v>
      </c>
      <c r="H15">
        <f>SUM(G2:G15)</f>
        <v>71</v>
      </c>
      <c r="I15" s="1" t="s">
        <v>29</v>
      </c>
      <c r="J15" s="1" t="s">
        <v>30</v>
      </c>
      <c r="K15">
        <v>15.6348547717842</v>
      </c>
      <c r="L15">
        <v>128</v>
      </c>
      <c r="M15">
        <v>-152</v>
      </c>
      <c r="N15">
        <v>280</v>
      </c>
      <c r="O15">
        <v>108.647302904564</v>
      </c>
      <c r="P15">
        <v>320</v>
      </c>
      <c r="Q15">
        <v>-64</v>
      </c>
      <c r="R15">
        <v>384</v>
      </c>
      <c r="S15">
        <v>93.012448132779994</v>
      </c>
      <c r="T15">
        <v>280</v>
      </c>
      <c r="U15">
        <v>0</v>
      </c>
      <c r="W15" s="1" t="s">
        <v>29</v>
      </c>
      <c r="X15" s="1" t="s">
        <v>30</v>
      </c>
      <c r="Y15">
        <v>80</v>
      </c>
      <c r="Z15">
        <v>-32</v>
      </c>
      <c r="AA15">
        <v>-53</v>
      </c>
      <c r="AB15">
        <f t="shared" si="0"/>
        <v>112</v>
      </c>
      <c r="AC15">
        <f t="shared" si="1"/>
        <v>133</v>
      </c>
      <c r="AD15">
        <f>MAX(AI2:AI28)</f>
        <v>592</v>
      </c>
      <c r="AE15" s="1" t="s">
        <v>29</v>
      </c>
      <c r="AF15" s="1" t="s">
        <v>30</v>
      </c>
      <c r="AG15">
        <v>15.6348547717842</v>
      </c>
      <c r="AH15">
        <v>42.807678918115897</v>
      </c>
      <c r="AI15">
        <v>128</v>
      </c>
      <c r="AJ15">
        <v>-152</v>
      </c>
      <c r="AK15">
        <v>280</v>
      </c>
      <c r="AL15">
        <v>108.647302904564</v>
      </c>
      <c r="AM15">
        <v>59.391486206395797</v>
      </c>
      <c r="AN15">
        <v>320</v>
      </c>
      <c r="AO15">
        <v>-64</v>
      </c>
      <c r="AP15">
        <v>384</v>
      </c>
      <c r="AQ15">
        <v>93.012448132779994</v>
      </c>
      <c r="AR15">
        <v>280</v>
      </c>
      <c r="AS15">
        <v>0</v>
      </c>
      <c r="AT15" t="s">
        <v>29</v>
      </c>
      <c r="AU15" t="s">
        <v>30</v>
      </c>
      <c r="AV15">
        <v>15.6348547717842</v>
      </c>
      <c r="AW15">
        <v>8</v>
      </c>
      <c r="AX15">
        <v>42.807678918115897</v>
      </c>
      <c r="AY15">
        <v>128</v>
      </c>
      <c r="AZ15">
        <v>-152</v>
      </c>
      <c r="BA15">
        <v>280</v>
      </c>
      <c r="BB15">
        <v>108.647302904564</v>
      </c>
      <c r="BC15">
        <v>59.391486206395797</v>
      </c>
      <c r="BD15">
        <v>320</v>
      </c>
      <c r="BE15">
        <v>-64</v>
      </c>
      <c r="BF15">
        <v>384</v>
      </c>
      <c r="BG15">
        <v>93.012448132779994</v>
      </c>
      <c r="BH15">
        <v>280</v>
      </c>
      <c r="BI15">
        <v>0</v>
      </c>
      <c r="BJ15" t="s">
        <v>29</v>
      </c>
      <c r="BK15" t="s">
        <v>30</v>
      </c>
      <c r="BL15">
        <v>20</v>
      </c>
      <c r="BM15">
        <v>13</v>
      </c>
      <c r="BN15">
        <v>4</v>
      </c>
      <c r="BO15">
        <v>0</v>
      </c>
      <c r="BP15">
        <v>0</v>
      </c>
      <c r="BQ15">
        <v>0</v>
      </c>
      <c r="BR15">
        <v>0</v>
      </c>
      <c r="BS15">
        <v>8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53</v>
      </c>
      <c r="CI15">
        <v>72</v>
      </c>
      <c r="CJ15">
        <v>76</v>
      </c>
      <c r="CK15">
        <v>16</v>
      </c>
      <c r="CL15">
        <v>0</v>
      </c>
      <c r="CM15">
        <v>12</v>
      </c>
      <c r="CN15">
        <v>0</v>
      </c>
      <c r="CO15">
        <v>2</v>
      </c>
      <c r="CP15">
        <v>0</v>
      </c>
      <c r="CQ15">
        <v>7</v>
      </c>
      <c r="CR15">
        <v>3</v>
      </c>
      <c r="CS15">
        <v>8</v>
      </c>
      <c r="CT15">
        <v>15</v>
      </c>
      <c r="CU15">
        <v>64</v>
      </c>
      <c r="CV15">
        <v>0</v>
      </c>
      <c r="CW15">
        <v>5</v>
      </c>
      <c r="CX15">
        <v>14</v>
      </c>
      <c r="CY15">
        <v>1</v>
      </c>
      <c r="CZ15">
        <v>1</v>
      </c>
      <c r="DA15">
        <v>1</v>
      </c>
      <c r="DB15">
        <v>0</v>
      </c>
      <c r="DC15">
        <v>1</v>
      </c>
      <c r="DD15">
        <v>3</v>
      </c>
      <c r="DE15">
        <v>16</v>
      </c>
      <c r="DF15">
        <v>12</v>
      </c>
      <c r="DG15">
        <v>27</v>
      </c>
      <c r="DH15">
        <v>10</v>
      </c>
      <c r="DI15">
        <v>20</v>
      </c>
      <c r="DJ15">
        <v>13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27</v>
      </c>
      <c r="DQ15">
        <v>0</v>
      </c>
      <c r="DR15">
        <v>0</v>
      </c>
      <c r="DS15">
        <v>1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17</v>
      </c>
      <c r="EN15">
        <v>4</v>
      </c>
      <c r="EO15">
        <v>0</v>
      </c>
      <c r="EP15">
        <v>0</v>
      </c>
      <c r="EQ15">
        <v>0</v>
      </c>
      <c r="ER15">
        <v>0</v>
      </c>
      <c r="ES15">
        <v>4</v>
      </c>
      <c r="ET15">
        <v>0</v>
      </c>
      <c r="EU15">
        <v>0</v>
      </c>
      <c r="EV15">
        <v>18</v>
      </c>
      <c r="EW15">
        <v>48</v>
      </c>
      <c r="EX15">
        <v>0</v>
      </c>
      <c r="EY15">
        <v>0</v>
      </c>
      <c r="EZ15">
        <v>6</v>
      </c>
      <c r="FA15">
        <v>16</v>
      </c>
      <c r="FB15">
        <v>0</v>
      </c>
      <c r="FC15">
        <v>0</v>
      </c>
      <c r="FD15">
        <v>0</v>
      </c>
      <c r="FE15">
        <v>4</v>
      </c>
      <c r="FF15">
        <v>0</v>
      </c>
      <c r="FG15">
        <v>0</v>
      </c>
      <c r="FH15">
        <v>3</v>
      </c>
      <c r="FI15">
        <v>2</v>
      </c>
      <c r="FJ15">
        <v>0</v>
      </c>
      <c r="FK15">
        <v>0</v>
      </c>
      <c r="FL15">
        <v>0</v>
      </c>
      <c r="FM15">
        <v>24</v>
      </c>
      <c r="FN15">
        <v>2</v>
      </c>
      <c r="FO15">
        <v>0</v>
      </c>
      <c r="FP15">
        <v>0</v>
      </c>
      <c r="FQ15">
        <v>9</v>
      </c>
      <c r="FR15">
        <v>0</v>
      </c>
      <c r="FS15">
        <v>2</v>
      </c>
      <c r="FT15">
        <v>0</v>
      </c>
      <c r="FU15">
        <v>0</v>
      </c>
      <c r="FV15">
        <v>0</v>
      </c>
      <c r="FW15">
        <v>23</v>
      </c>
      <c r="FX15">
        <v>19</v>
      </c>
      <c r="FY15">
        <v>0</v>
      </c>
      <c r="FZ15">
        <v>13</v>
      </c>
      <c r="GA15">
        <v>31</v>
      </c>
      <c r="GB15">
        <v>0</v>
      </c>
      <c r="GC15">
        <v>5</v>
      </c>
      <c r="GD15">
        <v>6</v>
      </c>
      <c r="GE15">
        <v>5</v>
      </c>
      <c r="GF15">
        <v>0</v>
      </c>
      <c r="GG15">
        <v>21</v>
      </c>
      <c r="GH15">
        <v>5</v>
      </c>
      <c r="GI15">
        <v>32</v>
      </c>
      <c r="GJ15">
        <v>0</v>
      </c>
      <c r="GK15">
        <v>0</v>
      </c>
      <c r="GL15">
        <v>0</v>
      </c>
      <c r="GM15">
        <v>0</v>
      </c>
      <c r="GN15">
        <v>5</v>
      </c>
      <c r="GO15">
        <v>0</v>
      </c>
      <c r="GP15">
        <v>0</v>
      </c>
      <c r="GQ15">
        <v>0</v>
      </c>
      <c r="GR15">
        <v>0</v>
      </c>
      <c r="GS15">
        <v>7</v>
      </c>
      <c r="GT15">
        <v>4</v>
      </c>
      <c r="GU15">
        <v>0</v>
      </c>
      <c r="GV15">
        <v>0</v>
      </c>
      <c r="GW15">
        <v>1</v>
      </c>
      <c r="GX15">
        <v>4</v>
      </c>
      <c r="GY15">
        <v>5</v>
      </c>
      <c r="GZ15">
        <v>8</v>
      </c>
      <c r="HA15">
        <v>26</v>
      </c>
      <c r="HB15">
        <v>0</v>
      </c>
      <c r="HC15">
        <v>1</v>
      </c>
      <c r="HD15">
        <v>7</v>
      </c>
      <c r="HE15">
        <v>4</v>
      </c>
      <c r="HF15">
        <v>2</v>
      </c>
      <c r="HG15">
        <v>2</v>
      </c>
      <c r="HH15">
        <v>2</v>
      </c>
      <c r="HI15">
        <v>6</v>
      </c>
      <c r="HJ15">
        <v>0</v>
      </c>
      <c r="HK15">
        <v>77</v>
      </c>
      <c r="HL15">
        <v>8</v>
      </c>
      <c r="HM15">
        <v>4</v>
      </c>
      <c r="HN15">
        <v>139</v>
      </c>
      <c r="HO15">
        <v>0</v>
      </c>
      <c r="HP15">
        <v>0</v>
      </c>
      <c r="HQ15">
        <v>4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2</v>
      </c>
      <c r="HX15">
        <v>0</v>
      </c>
      <c r="HY15">
        <v>0</v>
      </c>
      <c r="HZ15">
        <v>0</v>
      </c>
      <c r="IA15">
        <v>35</v>
      </c>
      <c r="IB15">
        <v>0</v>
      </c>
      <c r="IC15">
        <v>29</v>
      </c>
      <c r="ID15">
        <v>16</v>
      </c>
      <c r="IE15">
        <v>46</v>
      </c>
      <c r="IF15">
        <v>2</v>
      </c>
      <c r="IG15">
        <v>2</v>
      </c>
      <c r="IH15">
        <v>2</v>
      </c>
      <c r="II15">
        <v>8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8</v>
      </c>
      <c r="IT15">
        <v>0</v>
      </c>
      <c r="IU15">
        <v>0</v>
      </c>
      <c r="IV15">
        <v>0</v>
      </c>
      <c r="IW15">
        <v>1</v>
      </c>
      <c r="IX15">
        <v>4</v>
      </c>
      <c r="IY15">
        <v>2</v>
      </c>
      <c r="IZ15">
        <v>48</v>
      </c>
      <c r="JA15">
        <v>24</v>
      </c>
      <c r="JB15">
        <v>41</v>
      </c>
      <c r="JC15">
        <v>0</v>
      </c>
      <c r="JD15">
        <v>45</v>
      </c>
      <c r="JE15">
        <v>26</v>
      </c>
      <c r="JF15">
        <v>1</v>
      </c>
      <c r="JG15">
        <v>17</v>
      </c>
      <c r="JH15">
        <v>0</v>
      </c>
      <c r="JI15">
        <v>0</v>
      </c>
      <c r="JJ15">
        <v>8</v>
      </c>
      <c r="JK15">
        <v>0</v>
      </c>
      <c r="JL15">
        <v>0</v>
      </c>
      <c r="JM15">
        <v>14</v>
      </c>
      <c r="JN15">
        <v>10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8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12</v>
      </c>
      <c r="KH15">
        <v>0</v>
      </c>
      <c r="KI15">
        <v>3</v>
      </c>
      <c r="KJ15">
        <v>4</v>
      </c>
      <c r="KK15">
        <v>0</v>
      </c>
      <c r="KL15">
        <v>5</v>
      </c>
      <c r="KM15">
        <v>5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63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38</v>
      </c>
      <c r="LZ15">
        <v>106</v>
      </c>
      <c r="MA15">
        <v>0</v>
      </c>
      <c r="MB15">
        <v>6</v>
      </c>
      <c r="MC15">
        <v>0</v>
      </c>
      <c r="MD15">
        <v>4</v>
      </c>
      <c r="ME15">
        <v>0</v>
      </c>
      <c r="MF15">
        <v>0</v>
      </c>
      <c r="MG15">
        <v>27</v>
      </c>
      <c r="MH15">
        <v>0</v>
      </c>
      <c r="MI15">
        <v>21</v>
      </c>
      <c r="MJ15">
        <v>11</v>
      </c>
      <c r="MK15">
        <v>0</v>
      </c>
      <c r="ML15">
        <v>0</v>
      </c>
      <c r="MM15">
        <v>39</v>
      </c>
      <c r="MN15">
        <v>2</v>
      </c>
      <c r="MO15">
        <v>0</v>
      </c>
      <c r="MP15">
        <v>0</v>
      </c>
      <c r="MQ15">
        <v>0</v>
      </c>
      <c r="MR15">
        <v>2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4</v>
      </c>
      <c r="MY15">
        <v>0</v>
      </c>
      <c r="MZ15">
        <v>0</v>
      </c>
      <c r="NA15">
        <v>0</v>
      </c>
      <c r="NB15">
        <v>1</v>
      </c>
      <c r="NC15">
        <v>4</v>
      </c>
      <c r="ND15">
        <v>0</v>
      </c>
      <c r="NE15">
        <v>0</v>
      </c>
      <c r="NF15">
        <v>2</v>
      </c>
      <c r="NG15">
        <v>0</v>
      </c>
      <c r="NH15">
        <v>0</v>
      </c>
      <c r="NI15">
        <v>1</v>
      </c>
      <c r="NJ15">
        <v>0</v>
      </c>
      <c r="NK15">
        <v>0</v>
      </c>
      <c r="NL15">
        <v>0</v>
      </c>
      <c r="NM15">
        <v>0</v>
      </c>
      <c r="NN15">
        <v>35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10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17</v>
      </c>
      <c r="OC15">
        <v>1</v>
      </c>
      <c r="OD15">
        <v>75</v>
      </c>
      <c r="OE15">
        <v>13</v>
      </c>
      <c r="OF15">
        <v>53</v>
      </c>
      <c r="OG15">
        <v>46</v>
      </c>
      <c r="OH15">
        <v>5</v>
      </c>
      <c r="OI15">
        <v>1</v>
      </c>
      <c r="OJ15" t="s">
        <v>29</v>
      </c>
      <c r="OK15" t="s">
        <v>30</v>
      </c>
      <c r="OL15">
        <v>1</v>
      </c>
      <c r="OM15">
        <v>1</v>
      </c>
      <c r="ON15">
        <v>1</v>
      </c>
      <c r="OO15">
        <v>1</v>
      </c>
      <c r="OP15">
        <v>0</v>
      </c>
      <c r="OQ15">
        <v>0</v>
      </c>
      <c r="OR15">
        <v>0</v>
      </c>
      <c r="OS15">
        <v>1</v>
      </c>
      <c r="OT15">
        <v>22</v>
      </c>
      <c r="OU15">
        <v>3</v>
      </c>
      <c r="OV15">
        <v>5</v>
      </c>
      <c r="OW15">
        <v>1</v>
      </c>
      <c r="OX15">
        <v>0</v>
      </c>
      <c r="OY15">
        <v>4</v>
      </c>
      <c r="OZ15">
        <v>2</v>
      </c>
      <c r="PA15">
        <v>0</v>
      </c>
      <c r="PB15">
        <v>2</v>
      </c>
      <c r="PC15">
        <v>3</v>
      </c>
      <c r="PD15">
        <v>1</v>
      </c>
      <c r="PE15">
        <v>0</v>
      </c>
      <c r="PF15">
        <v>0</v>
      </c>
      <c r="PG15">
        <v>0</v>
      </c>
      <c r="PH15">
        <v>3</v>
      </c>
      <c r="PI15">
        <v>15</v>
      </c>
      <c r="PJ15">
        <v>0</v>
      </c>
      <c r="PK15">
        <v>0</v>
      </c>
      <c r="PL15">
        <v>7</v>
      </c>
      <c r="PM15">
        <v>2</v>
      </c>
      <c r="PN15">
        <v>2</v>
      </c>
      <c r="PO15">
        <v>2</v>
      </c>
      <c r="PP15">
        <v>4</v>
      </c>
      <c r="PQ15">
        <v>0</v>
      </c>
      <c r="PR15">
        <v>5</v>
      </c>
      <c r="PS15">
        <v>0</v>
      </c>
      <c r="PT15">
        <v>7</v>
      </c>
      <c r="PU15">
        <v>1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2</v>
      </c>
      <c r="QE15">
        <v>3</v>
      </c>
      <c r="QF15">
        <v>0</v>
      </c>
      <c r="QG15">
        <v>0</v>
      </c>
      <c r="QH15">
        <v>1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2</v>
      </c>
      <c r="QP15">
        <v>0</v>
      </c>
      <c r="QQ15">
        <v>0</v>
      </c>
      <c r="QR15">
        <v>0</v>
      </c>
      <c r="QS15">
        <v>2</v>
      </c>
      <c r="QT15">
        <v>0</v>
      </c>
      <c r="QU15">
        <v>0</v>
      </c>
      <c r="QV15">
        <v>0</v>
      </c>
      <c r="QW15">
        <v>0</v>
      </c>
      <c r="QX15">
        <v>1</v>
      </c>
      <c r="QY15">
        <v>0</v>
      </c>
      <c r="QZ15">
        <v>1</v>
      </c>
      <c r="RA15">
        <v>1</v>
      </c>
      <c r="RB15">
        <v>0</v>
      </c>
      <c r="RC15">
        <v>9</v>
      </c>
      <c r="RD15">
        <v>9</v>
      </c>
      <c r="RE15">
        <v>2</v>
      </c>
      <c r="RF15">
        <v>11</v>
      </c>
      <c r="RG15">
        <v>11</v>
      </c>
      <c r="RH15">
        <v>0</v>
      </c>
      <c r="RI15">
        <v>6</v>
      </c>
      <c r="RJ15">
        <v>31</v>
      </c>
      <c r="RK15">
        <v>2</v>
      </c>
      <c r="RL15">
        <v>1</v>
      </c>
      <c r="RM15">
        <v>0</v>
      </c>
      <c r="RN15">
        <v>1</v>
      </c>
      <c r="RO15">
        <v>1</v>
      </c>
      <c r="RP15">
        <v>2</v>
      </c>
      <c r="RQ15">
        <v>1</v>
      </c>
      <c r="RR15">
        <v>0</v>
      </c>
      <c r="RS15">
        <v>0</v>
      </c>
      <c r="RT15">
        <v>1</v>
      </c>
      <c r="RU15">
        <v>1</v>
      </c>
      <c r="RV15">
        <v>2</v>
      </c>
      <c r="RW15">
        <v>3</v>
      </c>
      <c r="RX15">
        <v>7</v>
      </c>
      <c r="RY15">
        <v>40</v>
      </c>
      <c r="RZ15">
        <v>26</v>
      </c>
      <c r="SA15">
        <v>4</v>
      </c>
      <c r="SB15">
        <v>14</v>
      </c>
      <c r="SC15">
        <v>6</v>
      </c>
      <c r="SD15">
        <v>26</v>
      </c>
    </row>
    <row r="16" spans="1:498" x14ac:dyDescent="0.2">
      <c r="A16" s="1" t="s">
        <v>31</v>
      </c>
      <c r="B16" s="1" t="s">
        <v>32</v>
      </c>
      <c r="C16">
        <v>8</v>
      </c>
      <c r="D16">
        <f>SUM(C2:C16)</f>
        <v>299</v>
      </c>
      <c r="E16" s="1" t="s">
        <v>31</v>
      </c>
      <c r="F16" s="1" t="s">
        <v>32</v>
      </c>
      <c r="G16">
        <v>6</v>
      </c>
      <c r="H16">
        <f>SUM(G2:G16)</f>
        <v>77</v>
      </c>
      <c r="I16" s="1" t="s">
        <v>31</v>
      </c>
      <c r="J16" s="1" t="s">
        <v>32</v>
      </c>
      <c r="K16">
        <v>20.331491712707098</v>
      </c>
      <c r="L16">
        <v>80</v>
      </c>
      <c r="M16">
        <v>-24</v>
      </c>
      <c r="N16">
        <v>104</v>
      </c>
      <c r="O16">
        <v>88.662983425414296</v>
      </c>
      <c r="P16">
        <v>288</v>
      </c>
      <c r="Q16">
        <v>-24</v>
      </c>
      <c r="R16">
        <v>312</v>
      </c>
      <c r="S16">
        <v>68.331491712707106</v>
      </c>
      <c r="T16">
        <v>216</v>
      </c>
      <c r="U16">
        <v>0</v>
      </c>
      <c r="W16" s="1" t="s">
        <v>31</v>
      </c>
      <c r="X16" s="1" t="s">
        <v>32</v>
      </c>
      <c r="Y16">
        <v>0</v>
      </c>
      <c r="Z16">
        <v>8</v>
      </c>
      <c r="AA16">
        <v>40</v>
      </c>
      <c r="AB16">
        <f t="shared" si="0"/>
        <v>-8</v>
      </c>
      <c r="AC16">
        <f t="shared" si="1"/>
        <v>-40</v>
      </c>
      <c r="AE16" s="1" t="s">
        <v>31</v>
      </c>
      <c r="AF16" s="1" t="s">
        <v>32</v>
      </c>
      <c r="AG16">
        <v>20.331491712707098</v>
      </c>
      <c r="AH16">
        <v>27.1256652536735</v>
      </c>
      <c r="AI16">
        <v>80</v>
      </c>
      <c r="AJ16">
        <v>-24</v>
      </c>
      <c r="AK16">
        <v>104</v>
      </c>
      <c r="AL16">
        <v>88.662983425414296</v>
      </c>
      <c r="AM16">
        <v>52.911708068892302</v>
      </c>
      <c r="AN16">
        <v>288</v>
      </c>
      <c r="AO16">
        <v>-24</v>
      </c>
      <c r="AP16">
        <v>312</v>
      </c>
      <c r="AQ16">
        <v>68.331491712707106</v>
      </c>
      <c r="AR16">
        <v>216</v>
      </c>
      <c r="AS16">
        <v>0</v>
      </c>
      <c r="AT16" t="s">
        <v>31</v>
      </c>
      <c r="AU16" t="s">
        <v>32</v>
      </c>
      <c r="AV16">
        <v>20.331491712707098</v>
      </c>
      <c r="AW16">
        <v>8</v>
      </c>
      <c r="AX16">
        <v>27.1256652536735</v>
      </c>
      <c r="AY16">
        <v>80</v>
      </c>
      <c r="AZ16">
        <v>-24</v>
      </c>
      <c r="BA16">
        <v>104</v>
      </c>
      <c r="BB16">
        <v>88.662983425414296</v>
      </c>
      <c r="BC16">
        <v>52.911708068892302</v>
      </c>
      <c r="BD16">
        <v>288</v>
      </c>
      <c r="BE16">
        <v>-24</v>
      </c>
      <c r="BF16">
        <v>312</v>
      </c>
      <c r="BG16">
        <v>68.331491712707106</v>
      </c>
      <c r="BH16">
        <v>216</v>
      </c>
      <c r="BI16">
        <v>0</v>
      </c>
      <c r="BJ16" t="s">
        <v>31</v>
      </c>
      <c r="BK16" t="s">
        <v>32</v>
      </c>
      <c r="BL16">
        <v>0</v>
      </c>
      <c r="BM16">
        <v>0</v>
      </c>
      <c r="BN16">
        <v>0</v>
      </c>
      <c r="BO16">
        <v>2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30</v>
      </c>
      <c r="CI16">
        <v>0</v>
      </c>
      <c r="CJ16">
        <v>8</v>
      </c>
      <c r="CK16">
        <v>19</v>
      </c>
      <c r="CL16">
        <v>6</v>
      </c>
      <c r="CM16">
        <v>4</v>
      </c>
      <c r="CN16">
        <v>0</v>
      </c>
      <c r="CO16">
        <v>0</v>
      </c>
      <c r="CP16">
        <v>0</v>
      </c>
      <c r="CQ16">
        <v>24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4</v>
      </c>
      <c r="CX16">
        <v>23</v>
      </c>
      <c r="CY16">
        <v>0</v>
      </c>
      <c r="CZ16">
        <v>0</v>
      </c>
      <c r="DA16">
        <v>3</v>
      </c>
      <c r="DB16">
        <v>9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1</v>
      </c>
      <c r="DN16">
        <v>20</v>
      </c>
      <c r="DO16">
        <v>0</v>
      </c>
      <c r="DP16">
        <v>10</v>
      </c>
      <c r="DQ16">
        <v>0</v>
      </c>
      <c r="DR16">
        <v>0</v>
      </c>
      <c r="DS16">
        <v>4</v>
      </c>
      <c r="DT16">
        <v>0</v>
      </c>
      <c r="DU16">
        <v>0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2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6</v>
      </c>
      <c r="EP16">
        <v>1</v>
      </c>
      <c r="EQ16">
        <v>0</v>
      </c>
      <c r="ER16">
        <v>2</v>
      </c>
      <c r="ES16">
        <v>2</v>
      </c>
      <c r="ET16">
        <v>0</v>
      </c>
      <c r="EU16">
        <v>2</v>
      </c>
      <c r="EV16">
        <v>58</v>
      </c>
      <c r="EW16">
        <v>48</v>
      </c>
      <c r="EX16">
        <v>0</v>
      </c>
      <c r="EY16">
        <v>6</v>
      </c>
      <c r="EZ16">
        <v>21</v>
      </c>
      <c r="FA16">
        <v>10</v>
      </c>
      <c r="FB16">
        <v>2</v>
      </c>
      <c r="FC16">
        <v>0</v>
      </c>
      <c r="FD16">
        <v>0</v>
      </c>
      <c r="FE16">
        <v>0</v>
      </c>
      <c r="FF16">
        <v>2</v>
      </c>
      <c r="FG16">
        <v>1</v>
      </c>
      <c r="FH16">
        <v>2</v>
      </c>
      <c r="FI16">
        <v>7</v>
      </c>
      <c r="FJ16">
        <v>0</v>
      </c>
      <c r="FK16">
        <v>8</v>
      </c>
      <c r="FL16">
        <v>4</v>
      </c>
      <c r="FM16">
        <v>10</v>
      </c>
      <c r="FN16">
        <v>11</v>
      </c>
      <c r="FO16">
        <v>0</v>
      </c>
      <c r="FP16">
        <v>13</v>
      </c>
      <c r="FQ16">
        <v>4</v>
      </c>
      <c r="FR16">
        <v>0</v>
      </c>
      <c r="FS16">
        <v>32</v>
      </c>
      <c r="FT16">
        <v>4</v>
      </c>
      <c r="FU16">
        <v>19</v>
      </c>
      <c r="FV16">
        <v>1</v>
      </c>
      <c r="FW16">
        <v>0</v>
      </c>
      <c r="FX16">
        <v>24</v>
      </c>
      <c r="FY16">
        <v>0</v>
      </c>
      <c r="FZ16">
        <v>0</v>
      </c>
      <c r="GA16">
        <v>1</v>
      </c>
      <c r="GB16">
        <v>0</v>
      </c>
      <c r="GC16">
        <v>0</v>
      </c>
      <c r="GD16">
        <v>12</v>
      </c>
      <c r="GE16">
        <v>2</v>
      </c>
      <c r="GF16">
        <v>12</v>
      </c>
      <c r="GG16">
        <v>2</v>
      </c>
      <c r="GH16">
        <v>11</v>
      </c>
      <c r="GI16">
        <v>15</v>
      </c>
      <c r="GJ16">
        <v>7</v>
      </c>
      <c r="GK16">
        <v>2</v>
      </c>
      <c r="GL16">
        <v>25</v>
      </c>
      <c r="GM16">
        <v>3</v>
      </c>
      <c r="GN16">
        <v>1</v>
      </c>
      <c r="GO16">
        <v>3</v>
      </c>
      <c r="GP16">
        <v>1</v>
      </c>
      <c r="GQ16">
        <v>0</v>
      </c>
      <c r="GR16">
        <v>0</v>
      </c>
      <c r="GS16">
        <v>0</v>
      </c>
      <c r="GT16">
        <v>6</v>
      </c>
      <c r="GU16">
        <v>2</v>
      </c>
      <c r="GV16">
        <v>0</v>
      </c>
      <c r="GW16">
        <v>0</v>
      </c>
      <c r="GX16">
        <v>5</v>
      </c>
      <c r="GY16">
        <v>4</v>
      </c>
      <c r="GZ16">
        <v>0</v>
      </c>
      <c r="HA16">
        <v>1</v>
      </c>
      <c r="HB16">
        <v>0</v>
      </c>
      <c r="HC16">
        <v>0</v>
      </c>
      <c r="HD16">
        <v>6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18</v>
      </c>
      <c r="HK16">
        <v>0</v>
      </c>
      <c r="HL16">
        <v>0</v>
      </c>
      <c r="HM16">
        <v>0</v>
      </c>
      <c r="HN16">
        <v>0</v>
      </c>
      <c r="HO16">
        <v>4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27</v>
      </c>
      <c r="IB16">
        <v>16</v>
      </c>
      <c r="IC16">
        <v>58</v>
      </c>
      <c r="ID16">
        <v>16</v>
      </c>
      <c r="IE16">
        <v>0</v>
      </c>
      <c r="IF16">
        <v>11</v>
      </c>
      <c r="IG16">
        <v>2</v>
      </c>
      <c r="IH16">
        <v>1</v>
      </c>
      <c r="II16">
        <v>24</v>
      </c>
      <c r="IJ16">
        <v>0</v>
      </c>
      <c r="IK16">
        <v>0</v>
      </c>
      <c r="IL16">
        <v>0</v>
      </c>
      <c r="IM16">
        <v>0</v>
      </c>
      <c r="IN16">
        <v>14</v>
      </c>
      <c r="IO16">
        <v>1</v>
      </c>
      <c r="IP16">
        <v>0</v>
      </c>
      <c r="IQ16">
        <v>0</v>
      </c>
      <c r="IR16">
        <v>0</v>
      </c>
      <c r="IS16">
        <v>4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50</v>
      </c>
      <c r="JE16">
        <v>0</v>
      </c>
      <c r="JF16">
        <v>6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5</v>
      </c>
      <c r="JO16">
        <v>16</v>
      </c>
      <c r="JP16">
        <v>58</v>
      </c>
      <c r="JQ16">
        <v>0</v>
      </c>
      <c r="JR16">
        <v>17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21</v>
      </c>
      <c r="KA16">
        <v>0</v>
      </c>
      <c r="KB16">
        <v>0</v>
      </c>
      <c r="KC16">
        <v>3</v>
      </c>
      <c r="KD16">
        <v>0</v>
      </c>
      <c r="KE16">
        <v>0</v>
      </c>
      <c r="KF16">
        <v>0</v>
      </c>
      <c r="KG16">
        <v>5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7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6</v>
      </c>
      <c r="LA16">
        <v>0</v>
      </c>
      <c r="LB16">
        <v>0</v>
      </c>
      <c r="LC16">
        <v>5</v>
      </c>
      <c r="LD16">
        <v>0</v>
      </c>
      <c r="LE16">
        <v>19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18</v>
      </c>
      <c r="LN16">
        <v>0</v>
      </c>
      <c r="LO16">
        <v>0</v>
      </c>
      <c r="LP16">
        <v>10</v>
      </c>
      <c r="LQ16">
        <v>0</v>
      </c>
      <c r="LR16">
        <v>26</v>
      </c>
      <c r="LS16">
        <v>1</v>
      </c>
      <c r="LT16">
        <v>0</v>
      </c>
      <c r="LU16">
        <v>13</v>
      </c>
      <c r="LV16">
        <v>0</v>
      </c>
      <c r="LW16">
        <v>0</v>
      </c>
      <c r="LX16">
        <v>0</v>
      </c>
      <c r="LY16">
        <v>9</v>
      </c>
      <c r="LZ16">
        <v>0</v>
      </c>
      <c r="MA16">
        <v>0</v>
      </c>
      <c r="MB16">
        <v>43</v>
      </c>
      <c r="MC16">
        <v>2</v>
      </c>
      <c r="MD16">
        <v>0</v>
      </c>
      <c r="ME16">
        <v>0</v>
      </c>
      <c r="MF16">
        <v>0</v>
      </c>
      <c r="MG16">
        <v>35</v>
      </c>
      <c r="MH16">
        <v>116</v>
      </c>
      <c r="MI16">
        <v>15</v>
      </c>
      <c r="MJ16">
        <v>0</v>
      </c>
      <c r="MK16">
        <v>0</v>
      </c>
      <c r="ML16">
        <v>22</v>
      </c>
      <c r="MM16">
        <v>63</v>
      </c>
      <c r="MN16">
        <v>0</v>
      </c>
      <c r="MO16">
        <v>1</v>
      </c>
      <c r="MP16">
        <v>0</v>
      </c>
      <c r="MQ16">
        <v>1</v>
      </c>
      <c r="MR16">
        <v>0</v>
      </c>
      <c r="MS16">
        <v>0</v>
      </c>
      <c r="MT16">
        <v>1</v>
      </c>
      <c r="MU16">
        <v>0</v>
      </c>
      <c r="MV16">
        <v>0</v>
      </c>
      <c r="MW16">
        <v>2</v>
      </c>
      <c r="MX16">
        <v>0</v>
      </c>
      <c r="MY16">
        <v>0</v>
      </c>
      <c r="MZ16">
        <v>1</v>
      </c>
      <c r="NA16">
        <v>0</v>
      </c>
      <c r="NB16">
        <v>1</v>
      </c>
      <c r="NC16">
        <v>0</v>
      </c>
      <c r="ND16">
        <v>0</v>
      </c>
      <c r="NE16">
        <v>0</v>
      </c>
      <c r="NF16">
        <v>1</v>
      </c>
      <c r="NG16">
        <v>0</v>
      </c>
      <c r="NH16">
        <v>1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2</v>
      </c>
      <c r="NT16">
        <v>6</v>
      </c>
      <c r="NU16">
        <v>1</v>
      </c>
      <c r="NV16">
        <v>9</v>
      </c>
      <c r="NW16">
        <v>2</v>
      </c>
      <c r="NX16">
        <v>15</v>
      </c>
      <c r="NY16">
        <v>5</v>
      </c>
      <c r="NZ16">
        <v>5</v>
      </c>
      <c r="OA16">
        <v>5</v>
      </c>
      <c r="OB16">
        <v>3</v>
      </c>
      <c r="OC16">
        <v>0</v>
      </c>
      <c r="OD16">
        <v>5</v>
      </c>
      <c r="OE16">
        <v>63</v>
      </c>
      <c r="OF16">
        <v>5</v>
      </c>
      <c r="OG16">
        <v>0</v>
      </c>
      <c r="OH16">
        <v>4</v>
      </c>
      <c r="OI16">
        <v>3</v>
      </c>
      <c r="OJ16" t="s">
        <v>31</v>
      </c>
      <c r="OK16" t="s">
        <v>32</v>
      </c>
      <c r="OL16">
        <v>1</v>
      </c>
      <c r="OM16">
        <v>1</v>
      </c>
      <c r="ON16">
        <v>1</v>
      </c>
      <c r="OO16">
        <v>1</v>
      </c>
      <c r="OP16">
        <v>0</v>
      </c>
      <c r="OQ16">
        <v>0</v>
      </c>
      <c r="OR16">
        <v>0</v>
      </c>
      <c r="OS16">
        <v>1</v>
      </c>
      <c r="OT16">
        <v>11</v>
      </c>
      <c r="OU16">
        <v>0</v>
      </c>
      <c r="OV16">
        <v>5</v>
      </c>
      <c r="OW16">
        <v>2</v>
      </c>
      <c r="OX16">
        <v>0</v>
      </c>
      <c r="OY16">
        <v>0</v>
      </c>
      <c r="OZ16">
        <v>1</v>
      </c>
      <c r="PA16">
        <v>0</v>
      </c>
      <c r="PB16">
        <v>0</v>
      </c>
      <c r="PC16">
        <v>0</v>
      </c>
      <c r="PD16">
        <v>1</v>
      </c>
      <c r="PE16">
        <v>0</v>
      </c>
      <c r="PF16">
        <v>0</v>
      </c>
      <c r="PG16">
        <v>0</v>
      </c>
      <c r="PH16">
        <v>0</v>
      </c>
      <c r="PI16">
        <v>6</v>
      </c>
      <c r="PJ16">
        <v>0</v>
      </c>
      <c r="PK16">
        <v>0</v>
      </c>
      <c r="PL16">
        <v>3</v>
      </c>
      <c r="PM16">
        <v>3</v>
      </c>
      <c r="PN16">
        <v>1</v>
      </c>
      <c r="PO16">
        <v>0</v>
      </c>
      <c r="PP16">
        <v>4</v>
      </c>
      <c r="PQ16">
        <v>0</v>
      </c>
      <c r="PR16">
        <v>8</v>
      </c>
      <c r="PS16">
        <v>0</v>
      </c>
      <c r="PT16">
        <v>3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1</v>
      </c>
      <c r="QL16">
        <v>0</v>
      </c>
      <c r="QM16">
        <v>0</v>
      </c>
      <c r="QN16">
        <v>3</v>
      </c>
      <c r="QO16">
        <v>0</v>
      </c>
      <c r="QP16">
        <v>3</v>
      </c>
      <c r="QQ16">
        <v>3</v>
      </c>
      <c r="QR16">
        <v>0</v>
      </c>
      <c r="QS16">
        <v>0</v>
      </c>
      <c r="QT16">
        <v>0</v>
      </c>
      <c r="QU16">
        <v>1</v>
      </c>
      <c r="QV16">
        <v>0</v>
      </c>
      <c r="QW16">
        <v>2</v>
      </c>
      <c r="QX16">
        <v>1</v>
      </c>
      <c r="QY16">
        <v>1</v>
      </c>
      <c r="QZ16">
        <v>1</v>
      </c>
      <c r="RA16">
        <v>1</v>
      </c>
      <c r="RB16">
        <v>0</v>
      </c>
      <c r="RC16">
        <v>8</v>
      </c>
      <c r="RD16">
        <v>24</v>
      </c>
      <c r="RE16">
        <v>7</v>
      </c>
      <c r="RF16">
        <v>19</v>
      </c>
      <c r="RG16">
        <v>13</v>
      </c>
      <c r="RH16">
        <v>1</v>
      </c>
      <c r="RI16">
        <v>9</v>
      </c>
      <c r="RJ16">
        <v>12</v>
      </c>
      <c r="RK16">
        <v>1</v>
      </c>
      <c r="RL16">
        <v>1</v>
      </c>
      <c r="RM16">
        <v>0</v>
      </c>
      <c r="RN16">
        <v>1</v>
      </c>
      <c r="RO16">
        <v>3</v>
      </c>
      <c r="RP16">
        <v>0</v>
      </c>
      <c r="RQ16">
        <v>1</v>
      </c>
      <c r="RR16">
        <v>0</v>
      </c>
      <c r="RS16">
        <v>0</v>
      </c>
      <c r="RT16">
        <v>4</v>
      </c>
      <c r="RU16">
        <v>3</v>
      </c>
      <c r="RV16">
        <v>4</v>
      </c>
      <c r="RW16">
        <v>1</v>
      </c>
      <c r="RX16">
        <v>4</v>
      </c>
      <c r="RY16">
        <v>39</v>
      </c>
      <c r="RZ16">
        <v>42</v>
      </c>
      <c r="SA16">
        <v>3</v>
      </c>
      <c r="SB16">
        <v>11</v>
      </c>
      <c r="SC16">
        <v>9</v>
      </c>
      <c r="SD16">
        <v>31</v>
      </c>
    </row>
    <row r="17" spans="1:498" x14ac:dyDescent="0.2">
      <c r="A17" s="1" t="s">
        <v>33</v>
      </c>
      <c r="B17" s="1" t="s">
        <v>34</v>
      </c>
      <c r="C17">
        <v>8</v>
      </c>
      <c r="D17">
        <f>SUM(C2:C17)</f>
        <v>307</v>
      </c>
      <c r="E17" s="1" t="s">
        <v>33</v>
      </c>
      <c r="F17" s="1" t="s">
        <v>34</v>
      </c>
      <c r="G17">
        <v>6</v>
      </c>
      <c r="H17">
        <f>SUM(G2:G17)</f>
        <v>83</v>
      </c>
      <c r="I17" s="1" t="s">
        <v>33</v>
      </c>
      <c r="J17" s="1" t="s">
        <v>34</v>
      </c>
      <c r="K17">
        <v>69.944272445820403</v>
      </c>
      <c r="L17">
        <v>264</v>
      </c>
      <c r="M17">
        <v>-72</v>
      </c>
      <c r="N17">
        <v>336</v>
      </c>
      <c r="O17">
        <v>174.191950464396</v>
      </c>
      <c r="P17">
        <v>384</v>
      </c>
      <c r="Q17">
        <v>-48</v>
      </c>
      <c r="R17">
        <v>432</v>
      </c>
      <c r="S17">
        <v>104.247678018575</v>
      </c>
      <c r="T17">
        <v>304</v>
      </c>
      <c r="U17">
        <v>0</v>
      </c>
      <c r="W17" s="1" t="s">
        <v>33</v>
      </c>
      <c r="X17" s="1" t="s">
        <v>34</v>
      </c>
      <c r="Y17">
        <v>72</v>
      </c>
      <c r="Z17">
        <v>72</v>
      </c>
      <c r="AA17">
        <v>108</v>
      </c>
      <c r="AB17">
        <f t="shared" si="0"/>
        <v>0</v>
      </c>
      <c r="AC17">
        <f t="shared" si="1"/>
        <v>-36</v>
      </c>
      <c r="AD17">
        <f>AVERAGE(AG2:AG10)</f>
        <v>37.586733513107426</v>
      </c>
      <c r="AE17" s="1" t="s">
        <v>33</v>
      </c>
      <c r="AF17" s="1" t="s">
        <v>34</v>
      </c>
      <c r="AG17">
        <v>69.944272445820403</v>
      </c>
      <c r="AH17">
        <v>49.0083393707258</v>
      </c>
      <c r="AI17">
        <v>264</v>
      </c>
      <c r="AJ17">
        <v>-72</v>
      </c>
      <c r="AK17">
        <v>336</v>
      </c>
      <c r="AL17">
        <v>174.191950464396</v>
      </c>
      <c r="AM17">
        <v>68.683869947262906</v>
      </c>
      <c r="AN17">
        <v>384</v>
      </c>
      <c r="AO17">
        <v>-48</v>
      </c>
      <c r="AP17">
        <v>432</v>
      </c>
      <c r="AQ17">
        <v>104.247678018575</v>
      </c>
      <c r="AR17">
        <v>304</v>
      </c>
      <c r="AS17">
        <v>0</v>
      </c>
      <c r="AT17" t="s">
        <v>33</v>
      </c>
      <c r="AU17" t="s">
        <v>34</v>
      </c>
      <c r="AV17">
        <v>69.944272445820403</v>
      </c>
      <c r="AW17">
        <v>72</v>
      </c>
      <c r="AX17">
        <v>49.0083393707258</v>
      </c>
      <c r="AY17">
        <v>264</v>
      </c>
      <c r="AZ17">
        <v>-72</v>
      </c>
      <c r="BA17">
        <v>336</v>
      </c>
      <c r="BB17">
        <v>174.191950464396</v>
      </c>
      <c r="BC17">
        <v>68.683869947262906</v>
      </c>
      <c r="BD17">
        <v>384</v>
      </c>
      <c r="BE17">
        <v>-48</v>
      </c>
      <c r="BF17">
        <v>432</v>
      </c>
      <c r="BG17">
        <v>104.247678018575</v>
      </c>
      <c r="BH17">
        <v>304</v>
      </c>
      <c r="BI17">
        <v>0</v>
      </c>
      <c r="BJ17" t="s">
        <v>33</v>
      </c>
      <c r="BK17" t="s">
        <v>34</v>
      </c>
      <c r="BL17">
        <v>4</v>
      </c>
      <c r="BM17">
        <v>0</v>
      </c>
      <c r="BN17">
        <v>12</v>
      </c>
      <c r="BO17">
        <v>2</v>
      </c>
      <c r="BP17">
        <v>0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0</v>
      </c>
      <c r="BW17">
        <v>2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102</v>
      </c>
      <c r="CK17">
        <v>118</v>
      </c>
      <c r="CL17">
        <v>116</v>
      </c>
      <c r="CM17">
        <v>28</v>
      </c>
      <c r="CN17">
        <v>73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47</v>
      </c>
      <c r="CU17">
        <v>42</v>
      </c>
      <c r="CV17">
        <v>77</v>
      </c>
      <c r="CW17">
        <v>32</v>
      </c>
      <c r="CX17">
        <v>43</v>
      </c>
      <c r="CY17">
        <v>2</v>
      </c>
      <c r="CZ17">
        <v>0</v>
      </c>
      <c r="DA17">
        <v>16</v>
      </c>
      <c r="DB17">
        <v>1</v>
      </c>
      <c r="DC17">
        <v>31</v>
      </c>
      <c r="DD17">
        <v>10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1</v>
      </c>
      <c r="DN17">
        <v>6</v>
      </c>
      <c r="DO17">
        <v>88</v>
      </c>
      <c r="DP17">
        <v>16</v>
      </c>
      <c r="DQ17">
        <v>5</v>
      </c>
      <c r="DR17">
        <v>2</v>
      </c>
      <c r="DS17">
        <v>24</v>
      </c>
      <c r="DT17">
        <v>1</v>
      </c>
      <c r="DU17">
        <v>39</v>
      </c>
      <c r="DV17">
        <v>7</v>
      </c>
      <c r="DW17">
        <v>0</v>
      </c>
      <c r="DX17">
        <v>4</v>
      </c>
      <c r="DY17">
        <v>4</v>
      </c>
      <c r="DZ17">
        <v>3</v>
      </c>
      <c r="EA17">
        <v>0</v>
      </c>
      <c r="EB17">
        <v>26</v>
      </c>
      <c r="EC17">
        <v>8</v>
      </c>
      <c r="ED17">
        <v>15</v>
      </c>
      <c r="EE17">
        <v>18</v>
      </c>
      <c r="EF17">
        <v>11</v>
      </c>
      <c r="EG17">
        <v>5</v>
      </c>
      <c r="EH17">
        <v>28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8</v>
      </c>
      <c r="EP17">
        <v>1</v>
      </c>
      <c r="EQ17">
        <v>4</v>
      </c>
      <c r="ER17">
        <v>0</v>
      </c>
      <c r="ES17">
        <v>7</v>
      </c>
      <c r="ET17">
        <v>8</v>
      </c>
      <c r="EU17">
        <v>0</v>
      </c>
      <c r="EV17">
        <v>28</v>
      </c>
      <c r="EW17">
        <v>26</v>
      </c>
      <c r="EX17">
        <v>4</v>
      </c>
      <c r="EY17">
        <v>0</v>
      </c>
      <c r="EZ17">
        <v>4</v>
      </c>
      <c r="FA17">
        <v>4</v>
      </c>
      <c r="FB17">
        <v>0</v>
      </c>
      <c r="FC17">
        <v>0</v>
      </c>
      <c r="FD17">
        <v>0</v>
      </c>
      <c r="FE17">
        <v>0</v>
      </c>
      <c r="FF17">
        <v>3</v>
      </c>
      <c r="FG17">
        <v>7</v>
      </c>
      <c r="FH17">
        <v>3</v>
      </c>
      <c r="FI17">
        <v>35</v>
      </c>
      <c r="FJ17">
        <v>2</v>
      </c>
      <c r="FK17">
        <v>18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3</v>
      </c>
      <c r="FR17">
        <v>4</v>
      </c>
      <c r="FS17">
        <v>34</v>
      </c>
      <c r="FT17">
        <v>6</v>
      </c>
      <c r="FU17">
        <v>20</v>
      </c>
      <c r="FV17">
        <v>0</v>
      </c>
      <c r="FW17">
        <v>0</v>
      </c>
      <c r="FX17">
        <v>2</v>
      </c>
      <c r="FY17">
        <v>9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</v>
      </c>
      <c r="GH17">
        <v>24</v>
      </c>
      <c r="GI17">
        <v>9</v>
      </c>
      <c r="GJ17">
        <v>0</v>
      </c>
      <c r="GK17">
        <v>9</v>
      </c>
      <c r="GL17">
        <v>0</v>
      </c>
      <c r="GM17">
        <v>5</v>
      </c>
      <c r="GN17">
        <v>12</v>
      </c>
      <c r="GO17">
        <v>1</v>
      </c>
      <c r="GP17">
        <v>2</v>
      </c>
      <c r="GQ17">
        <v>0</v>
      </c>
      <c r="GR17">
        <v>8</v>
      </c>
      <c r="GS17">
        <v>4</v>
      </c>
      <c r="GT17">
        <v>6</v>
      </c>
      <c r="GU17">
        <v>2</v>
      </c>
      <c r="GV17">
        <v>0</v>
      </c>
      <c r="GW17">
        <v>1</v>
      </c>
      <c r="GX17">
        <v>0</v>
      </c>
      <c r="GY17">
        <v>3</v>
      </c>
      <c r="GZ17">
        <v>0</v>
      </c>
      <c r="HA17">
        <v>0</v>
      </c>
      <c r="HB17">
        <v>0</v>
      </c>
      <c r="HC17">
        <v>0</v>
      </c>
      <c r="HD17">
        <v>4</v>
      </c>
      <c r="HE17">
        <v>4</v>
      </c>
      <c r="HF17">
        <v>0</v>
      </c>
      <c r="HG17">
        <v>0</v>
      </c>
      <c r="HH17">
        <v>0</v>
      </c>
      <c r="HI17">
        <v>2</v>
      </c>
      <c r="HJ17">
        <v>0</v>
      </c>
      <c r="HK17">
        <v>10</v>
      </c>
      <c r="HL17">
        <v>15</v>
      </c>
      <c r="HM17">
        <v>2</v>
      </c>
      <c r="HN17">
        <v>0</v>
      </c>
      <c r="HO17">
        <v>0</v>
      </c>
      <c r="HP17">
        <v>2</v>
      </c>
      <c r="HQ17">
        <v>46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20</v>
      </c>
      <c r="IN17">
        <v>40</v>
      </c>
      <c r="IO17">
        <v>0</v>
      </c>
      <c r="IP17">
        <v>41</v>
      </c>
      <c r="IQ17">
        <v>5</v>
      </c>
      <c r="IR17">
        <v>19</v>
      </c>
      <c r="IS17">
        <v>2</v>
      </c>
      <c r="IT17">
        <v>0</v>
      </c>
      <c r="IU17">
        <v>0</v>
      </c>
      <c r="IV17">
        <v>0</v>
      </c>
      <c r="IW17">
        <v>0</v>
      </c>
      <c r="IX17">
        <v>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21</v>
      </c>
      <c r="JE17">
        <v>2</v>
      </c>
      <c r="JF17">
        <v>0</v>
      </c>
      <c r="JG17">
        <v>5</v>
      </c>
      <c r="JH17">
        <v>5</v>
      </c>
      <c r="JI17">
        <v>7</v>
      </c>
      <c r="JJ17">
        <v>0</v>
      </c>
      <c r="JK17">
        <v>0</v>
      </c>
      <c r="JL17">
        <v>0</v>
      </c>
      <c r="JM17">
        <v>0</v>
      </c>
      <c r="JN17">
        <v>13</v>
      </c>
      <c r="JO17">
        <v>6</v>
      </c>
      <c r="JP17">
        <v>6</v>
      </c>
      <c r="JQ17">
        <v>0</v>
      </c>
      <c r="JR17">
        <v>0</v>
      </c>
      <c r="JS17">
        <v>8</v>
      </c>
      <c r="JT17">
        <v>0</v>
      </c>
      <c r="JU17">
        <v>0</v>
      </c>
      <c r="JV17">
        <v>0</v>
      </c>
      <c r="JW17">
        <v>2</v>
      </c>
      <c r="JX17">
        <v>0</v>
      </c>
      <c r="JY17">
        <v>5</v>
      </c>
      <c r="JZ17">
        <v>3</v>
      </c>
      <c r="KA17">
        <v>26</v>
      </c>
      <c r="KB17">
        <v>0</v>
      </c>
      <c r="KC17">
        <v>0</v>
      </c>
      <c r="KD17">
        <v>0</v>
      </c>
      <c r="KE17">
        <v>0</v>
      </c>
      <c r="KF17">
        <v>77</v>
      </c>
      <c r="KG17">
        <v>542</v>
      </c>
      <c r="KH17">
        <v>12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3</v>
      </c>
      <c r="LB17">
        <v>0</v>
      </c>
      <c r="LC17">
        <v>0</v>
      </c>
      <c r="LD17">
        <v>16</v>
      </c>
      <c r="LE17">
        <v>16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26</v>
      </c>
      <c r="LN17">
        <v>16</v>
      </c>
      <c r="LO17">
        <v>5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59</v>
      </c>
      <c r="LZ17">
        <v>103</v>
      </c>
      <c r="MA17">
        <v>27</v>
      </c>
      <c r="MB17">
        <v>117</v>
      </c>
      <c r="MC17">
        <v>0</v>
      </c>
      <c r="MD17">
        <v>1</v>
      </c>
      <c r="ME17">
        <v>0</v>
      </c>
      <c r="MF17">
        <v>24</v>
      </c>
      <c r="MG17">
        <v>434</v>
      </c>
      <c r="MH17">
        <v>0</v>
      </c>
      <c r="MI17">
        <v>0</v>
      </c>
      <c r="MJ17">
        <v>0</v>
      </c>
      <c r="MK17">
        <v>0</v>
      </c>
      <c r="ML17">
        <v>19</v>
      </c>
      <c r="MM17">
        <v>7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3</v>
      </c>
      <c r="MU17">
        <v>0</v>
      </c>
      <c r="MV17">
        <v>4</v>
      </c>
      <c r="MW17">
        <v>1</v>
      </c>
      <c r="MX17">
        <v>2</v>
      </c>
      <c r="MY17">
        <v>3</v>
      </c>
      <c r="MZ17">
        <v>1</v>
      </c>
      <c r="NA17">
        <v>0</v>
      </c>
      <c r="NB17">
        <v>1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2</v>
      </c>
      <c r="NU17">
        <v>30</v>
      </c>
      <c r="NV17">
        <v>0</v>
      </c>
      <c r="NW17">
        <v>0</v>
      </c>
      <c r="NX17">
        <v>1</v>
      </c>
      <c r="NY17">
        <v>0</v>
      </c>
      <c r="NZ17">
        <v>4</v>
      </c>
      <c r="OA17">
        <v>2</v>
      </c>
      <c r="OB17">
        <v>3</v>
      </c>
      <c r="OC17">
        <v>5</v>
      </c>
      <c r="OD17">
        <v>10</v>
      </c>
      <c r="OE17">
        <v>0</v>
      </c>
      <c r="OF17">
        <v>0</v>
      </c>
      <c r="OG17">
        <v>0</v>
      </c>
      <c r="OH17">
        <v>0</v>
      </c>
      <c r="OI17">
        <v>0</v>
      </c>
      <c r="OJ17" t="s">
        <v>33</v>
      </c>
      <c r="OK17" t="s">
        <v>34</v>
      </c>
      <c r="OL17">
        <v>1</v>
      </c>
      <c r="OM17">
        <v>1</v>
      </c>
      <c r="ON17">
        <v>1</v>
      </c>
      <c r="OO17">
        <v>1</v>
      </c>
      <c r="OP17">
        <v>1</v>
      </c>
      <c r="OQ17">
        <v>1</v>
      </c>
      <c r="OR17">
        <v>0</v>
      </c>
      <c r="OS17">
        <v>1</v>
      </c>
      <c r="OT17">
        <v>4</v>
      </c>
      <c r="OU17">
        <v>4</v>
      </c>
      <c r="OV17">
        <v>5</v>
      </c>
      <c r="OW17">
        <v>1</v>
      </c>
      <c r="OX17">
        <v>1</v>
      </c>
      <c r="OY17">
        <v>2</v>
      </c>
      <c r="OZ17">
        <v>1</v>
      </c>
      <c r="PA17">
        <v>0</v>
      </c>
      <c r="PB17">
        <v>2</v>
      </c>
      <c r="PC17">
        <v>0</v>
      </c>
      <c r="PD17">
        <v>0</v>
      </c>
      <c r="PE17">
        <v>0</v>
      </c>
      <c r="PF17">
        <v>3</v>
      </c>
      <c r="PG17">
        <v>0</v>
      </c>
      <c r="PH17">
        <v>0</v>
      </c>
      <c r="PI17">
        <v>1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1</v>
      </c>
      <c r="PV17">
        <v>0</v>
      </c>
      <c r="PW17">
        <v>0</v>
      </c>
      <c r="PX17">
        <v>0</v>
      </c>
      <c r="PY17">
        <v>0</v>
      </c>
      <c r="PZ17">
        <v>1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1</v>
      </c>
      <c r="QJ17">
        <v>1</v>
      </c>
      <c r="QK17">
        <v>0</v>
      </c>
      <c r="QL17">
        <v>0</v>
      </c>
      <c r="QM17">
        <v>0</v>
      </c>
      <c r="QN17">
        <v>2</v>
      </c>
      <c r="QO17">
        <v>2</v>
      </c>
      <c r="QP17">
        <v>2</v>
      </c>
      <c r="QQ17">
        <v>5</v>
      </c>
      <c r="QR17">
        <v>0</v>
      </c>
      <c r="QS17">
        <v>0</v>
      </c>
      <c r="QT17">
        <v>1</v>
      </c>
      <c r="QU17">
        <v>2</v>
      </c>
      <c r="QV17">
        <v>1</v>
      </c>
      <c r="QW17">
        <v>1</v>
      </c>
      <c r="QX17">
        <v>1</v>
      </c>
      <c r="QY17">
        <v>2</v>
      </c>
      <c r="QZ17">
        <v>2</v>
      </c>
      <c r="RA17">
        <v>1</v>
      </c>
      <c r="RB17">
        <v>0</v>
      </c>
      <c r="RC17">
        <v>16</v>
      </c>
      <c r="RD17">
        <v>6</v>
      </c>
      <c r="RE17">
        <v>2</v>
      </c>
      <c r="RF17">
        <v>16</v>
      </c>
      <c r="RG17">
        <v>5</v>
      </c>
      <c r="RH17">
        <v>1</v>
      </c>
      <c r="RI17">
        <v>9</v>
      </c>
      <c r="RJ17">
        <v>12</v>
      </c>
      <c r="RK17">
        <v>1</v>
      </c>
      <c r="RL17">
        <v>1</v>
      </c>
      <c r="RM17">
        <v>2</v>
      </c>
      <c r="RN17">
        <v>1</v>
      </c>
      <c r="RO17">
        <v>1</v>
      </c>
      <c r="RP17">
        <v>0</v>
      </c>
      <c r="RQ17">
        <v>1</v>
      </c>
      <c r="RR17">
        <v>2</v>
      </c>
      <c r="RS17">
        <v>1</v>
      </c>
      <c r="RT17">
        <v>0</v>
      </c>
      <c r="RU17">
        <v>0</v>
      </c>
      <c r="RV17">
        <v>4</v>
      </c>
      <c r="RW17">
        <v>3</v>
      </c>
      <c r="RX17">
        <v>6</v>
      </c>
      <c r="RY17">
        <v>46</v>
      </c>
      <c r="RZ17">
        <v>35</v>
      </c>
      <c r="SA17">
        <v>2</v>
      </c>
      <c r="SB17">
        <v>0</v>
      </c>
      <c r="SC17">
        <v>5</v>
      </c>
      <c r="SD17">
        <v>0</v>
      </c>
    </row>
    <row r="18" spans="1:498" x14ac:dyDescent="0.2">
      <c r="A18" s="1" t="s">
        <v>35</v>
      </c>
      <c r="B18" s="1" t="s">
        <v>36</v>
      </c>
      <c r="C18">
        <v>1</v>
      </c>
      <c r="D18">
        <f>SUM(C2:C18)</f>
        <v>308</v>
      </c>
      <c r="E18" s="1" t="s">
        <v>35</v>
      </c>
      <c r="F18" s="1" t="s">
        <v>36</v>
      </c>
      <c r="G18">
        <v>1</v>
      </c>
      <c r="H18">
        <f>SUM(G2:G18)</f>
        <v>84</v>
      </c>
      <c r="I18" s="1" t="s">
        <v>35</v>
      </c>
      <c r="J18" s="1" t="s">
        <v>36</v>
      </c>
      <c r="K18">
        <v>18.962962962962902</v>
      </c>
      <c r="L18">
        <v>72</v>
      </c>
      <c r="M18">
        <v>0</v>
      </c>
      <c r="N18">
        <v>72</v>
      </c>
      <c r="O18">
        <v>145.48148148148101</v>
      </c>
      <c r="P18">
        <v>280</v>
      </c>
      <c r="Q18">
        <v>32</v>
      </c>
      <c r="R18">
        <v>248</v>
      </c>
      <c r="S18">
        <v>126.51851851851799</v>
      </c>
      <c r="T18">
        <v>256</v>
      </c>
      <c r="U18">
        <v>0</v>
      </c>
      <c r="W18" s="1" t="s">
        <v>35</v>
      </c>
      <c r="X18" s="1" t="s">
        <v>36</v>
      </c>
      <c r="Y18">
        <v>0</v>
      </c>
      <c r="Z18">
        <v>0</v>
      </c>
      <c r="AA18">
        <v>0</v>
      </c>
      <c r="AD18">
        <f>AVERAGE(AG11:AG19)</f>
        <v>30.835194851911371</v>
      </c>
      <c r="AE18" s="1" t="s">
        <v>35</v>
      </c>
      <c r="AF18" s="1" t="s">
        <v>36</v>
      </c>
      <c r="AG18">
        <v>18.962962962962902</v>
      </c>
      <c r="AH18">
        <v>19.8540628951122</v>
      </c>
      <c r="AI18">
        <v>72</v>
      </c>
      <c r="AJ18">
        <v>0</v>
      </c>
      <c r="AK18">
        <v>72</v>
      </c>
      <c r="AL18">
        <v>145.48148148148101</v>
      </c>
      <c r="AM18">
        <v>52.438585150822099</v>
      </c>
      <c r="AN18">
        <v>280</v>
      </c>
      <c r="AO18">
        <v>32</v>
      </c>
      <c r="AP18">
        <v>248</v>
      </c>
      <c r="AQ18">
        <v>126.51851851851799</v>
      </c>
      <c r="AR18">
        <v>256</v>
      </c>
      <c r="AS18">
        <v>0</v>
      </c>
      <c r="AT18" t="s">
        <v>35</v>
      </c>
      <c r="AU18" t="s">
        <v>36</v>
      </c>
      <c r="AV18">
        <v>18.962962962962902</v>
      </c>
      <c r="AW18">
        <v>32</v>
      </c>
      <c r="AX18">
        <v>19.8540628951122</v>
      </c>
      <c r="AY18">
        <v>72</v>
      </c>
      <c r="AZ18">
        <v>0</v>
      </c>
      <c r="BA18">
        <v>72</v>
      </c>
      <c r="BB18">
        <v>145.48148148148101</v>
      </c>
      <c r="BC18">
        <v>52.438585150822099</v>
      </c>
      <c r="BD18">
        <v>280</v>
      </c>
      <c r="BE18">
        <v>32</v>
      </c>
      <c r="BF18">
        <v>248</v>
      </c>
      <c r="BG18">
        <v>126.51851851851799</v>
      </c>
      <c r="BH18">
        <v>256</v>
      </c>
      <c r="BI18">
        <v>0</v>
      </c>
      <c r="BJ18" t="s">
        <v>35</v>
      </c>
      <c r="BK18" t="s">
        <v>36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28</v>
      </c>
      <c r="CI18">
        <v>0</v>
      </c>
      <c r="CJ18">
        <v>0</v>
      </c>
      <c r="CK18">
        <v>0</v>
      </c>
      <c r="CL18">
        <v>44</v>
      </c>
      <c r="CM18">
        <v>0</v>
      </c>
      <c r="CN18">
        <v>6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30</v>
      </c>
      <c r="EN18">
        <v>12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8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4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16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16</v>
      </c>
      <c r="IX18">
        <v>32</v>
      </c>
      <c r="IY18">
        <v>16</v>
      </c>
      <c r="IZ18">
        <v>4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5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36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4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8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4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 t="s">
        <v>35</v>
      </c>
      <c r="OK18" t="s">
        <v>36</v>
      </c>
      <c r="OL18">
        <v>1</v>
      </c>
      <c r="OM18">
        <v>1</v>
      </c>
      <c r="ON18">
        <v>1</v>
      </c>
      <c r="OO18">
        <v>1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7</v>
      </c>
      <c r="OW18">
        <v>0</v>
      </c>
      <c r="OX18">
        <v>0</v>
      </c>
      <c r="OY18">
        <v>0</v>
      </c>
      <c r="OZ18">
        <v>0</v>
      </c>
      <c r="PA18">
        <v>1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1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2</v>
      </c>
      <c r="RI18">
        <v>0</v>
      </c>
      <c r="RJ18">
        <v>0</v>
      </c>
      <c r="RK18">
        <v>0</v>
      </c>
      <c r="RL18">
        <v>1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30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20</v>
      </c>
    </row>
    <row r="19" spans="1:498" x14ac:dyDescent="0.2">
      <c r="A19" s="1" t="s">
        <v>37</v>
      </c>
      <c r="B19" s="1" t="s">
        <v>38</v>
      </c>
      <c r="C19">
        <v>1</v>
      </c>
      <c r="D19">
        <f>SUM(C2:C19)</f>
        <v>309</v>
      </c>
      <c r="E19" s="1" t="s">
        <v>37</v>
      </c>
      <c r="F19" s="1" t="s">
        <v>38</v>
      </c>
      <c r="G19">
        <v>1</v>
      </c>
      <c r="H19">
        <f>SUM(G2:G19)</f>
        <v>85</v>
      </c>
      <c r="I19" s="1" t="s">
        <v>37</v>
      </c>
      <c r="J19" s="1" t="s">
        <v>38</v>
      </c>
      <c r="K19">
        <v>-1.26315789473684</v>
      </c>
      <c r="L19">
        <v>16</v>
      </c>
      <c r="M19">
        <v>-48</v>
      </c>
      <c r="N19">
        <v>64</v>
      </c>
      <c r="O19">
        <v>92.210526315789394</v>
      </c>
      <c r="P19">
        <v>168</v>
      </c>
      <c r="Q19">
        <v>0</v>
      </c>
      <c r="R19">
        <v>168</v>
      </c>
      <c r="S19">
        <v>93.473684210526301</v>
      </c>
      <c r="T19">
        <v>176</v>
      </c>
      <c r="U19">
        <v>0</v>
      </c>
      <c r="W19" s="1" t="s">
        <v>37</v>
      </c>
      <c r="X19" s="1" t="s">
        <v>38</v>
      </c>
      <c r="Y19">
        <v>0</v>
      </c>
      <c r="Z19">
        <v>0</v>
      </c>
      <c r="AA19">
        <v>0</v>
      </c>
      <c r="AB19">
        <f t="shared" si="0"/>
        <v>0</v>
      </c>
      <c r="AC19">
        <f t="shared" si="1"/>
        <v>0</v>
      </c>
      <c r="AD19">
        <f>AVERAGE(AG20:AG28)</f>
        <v>30.551962924859069</v>
      </c>
      <c r="AE19" s="1" t="s">
        <v>37</v>
      </c>
      <c r="AF19" s="1" t="s">
        <v>38</v>
      </c>
      <c r="AG19">
        <v>-1.26315789473684</v>
      </c>
      <c r="AH19">
        <v>13.7987112489885</v>
      </c>
      <c r="AI19">
        <v>16</v>
      </c>
      <c r="AJ19">
        <v>-48</v>
      </c>
      <c r="AK19">
        <v>64</v>
      </c>
      <c r="AL19">
        <v>92.210526315789394</v>
      </c>
      <c r="AM19">
        <v>64.803816446554904</v>
      </c>
      <c r="AN19">
        <v>168</v>
      </c>
      <c r="AO19">
        <v>0</v>
      </c>
      <c r="AP19">
        <v>168</v>
      </c>
      <c r="AQ19">
        <v>93.473684210526301</v>
      </c>
      <c r="AR19">
        <v>176</v>
      </c>
      <c r="AS19">
        <v>0</v>
      </c>
      <c r="AT19" t="s">
        <v>37</v>
      </c>
      <c r="AU19" t="s">
        <v>38</v>
      </c>
      <c r="AV19">
        <v>-1.26315789473684</v>
      </c>
      <c r="AW19">
        <v>0</v>
      </c>
      <c r="AX19">
        <v>13.7987112489885</v>
      </c>
      <c r="AY19">
        <v>16</v>
      </c>
      <c r="AZ19">
        <v>-48</v>
      </c>
      <c r="BA19">
        <v>64</v>
      </c>
      <c r="BB19">
        <v>92.210526315789394</v>
      </c>
      <c r="BC19">
        <v>64.803816446554904</v>
      </c>
      <c r="BD19">
        <v>168</v>
      </c>
      <c r="BE19">
        <v>0</v>
      </c>
      <c r="BF19">
        <v>168</v>
      </c>
      <c r="BG19">
        <v>93.473684210526301</v>
      </c>
      <c r="BH19">
        <v>176</v>
      </c>
      <c r="BI19">
        <v>0</v>
      </c>
      <c r="BJ19" t="s">
        <v>37</v>
      </c>
      <c r="BK19" t="s">
        <v>38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8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9</v>
      </c>
      <c r="EN19">
        <v>11</v>
      </c>
      <c r="EO19">
        <v>0</v>
      </c>
      <c r="EP19">
        <v>0</v>
      </c>
      <c r="EQ19">
        <v>0</v>
      </c>
      <c r="ER19">
        <v>2</v>
      </c>
      <c r="ES19">
        <v>0</v>
      </c>
      <c r="ET19">
        <v>0</v>
      </c>
      <c r="EU19">
        <v>2</v>
      </c>
      <c r="EV19">
        <v>17</v>
      </c>
      <c r="EW19">
        <v>0</v>
      </c>
      <c r="EX19">
        <v>0</v>
      </c>
      <c r="EY19">
        <v>2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4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1</v>
      </c>
      <c r="HD19">
        <v>0</v>
      </c>
      <c r="HE19">
        <v>0</v>
      </c>
      <c r="HF19">
        <v>0</v>
      </c>
      <c r="HG19">
        <v>0</v>
      </c>
      <c r="HH19">
        <v>2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2</v>
      </c>
      <c r="HW19">
        <v>41</v>
      </c>
      <c r="HX19">
        <v>12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1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4</v>
      </c>
      <c r="IT19">
        <v>0</v>
      </c>
      <c r="IU19">
        <v>0</v>
      </c>
      <c r="IV19">
        <v>0</v>
      </c>
      <c r="IW19">
        <v>2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1</v>
      </c>
      <c r="JH19">
        <v>1</v>
      </c>
      <c r="JI19">
        <v>0</v>
      </c>
      <c r="JJ19">
        <v>0</v>
      </c>
      <c r="JK19">
        <v>2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2</v>
      </c>
      <c r="LL19">
        <v>0</v>
      </c>
      <c r="LM19">
        <v>0</v>
      </c>
      <c r="LN19">
        <v>68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1</v>
      </c>
      <c r="NB19">
        <v>0</v>
      </c>
      <c r="NC19">
        <v>11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 t="s">
        <v>37</v>
      </c>
      <c r="OK19" t="s">
        <v>38</v>
      </c>
      <c r="OL19">
        <v>1</v>
      </c>
      <c r="OM19">
        <v>1</v>
      </c>
      <c r="ON19">
        <v>1</v>
      </c>
      <c r="OO19">
        <v>1</v>
      </c>
      <c r="OP19">
        <v>0</v>
      </c>
      <c r="OQ19">
        <v>0</v>
      </c>
      <c r="OR19">
        <v>0</v>
      </c>
      <c r="OS19">
        <v>1</v>
      </c>
      <c r="OT19">
        <v>0</v>
      </c>
      <c r="OU19">
        <v>0</v>
      </c>
      <c r="OV19">
        <v>8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4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1</v>
      </c>
      <c r="PX19">
        <v>1</v>
      </c>
      <c r="PY19">
        <v>1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1</v>
      </c>
      <c r="QX19">
        <v>1</v>
      </c>
      <c r="QY19">
        <v>1</v>
      </c>
      <c r="QZ19">
        <v>1</v>
      </c>
      <c r="RA19">
        <v>1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4</v>
      </c>
      <c r="RH19">
        <v>1</v>
      </c>
      <c r="RI19">
        <v>0</v>
      </c>
      <c r="RJ19">
        <v>0</v>
      </c>
      <c r="RK19">
        <v>0</v>
      </c>
      <c r="RL19">
        <v>1</v>
      </c>
      <c r="RM19">
        <v>0</v>
      </c>
      <c r="RN19">
        <v>0</v>
      </c>
      <c r="RO19">
        <v>0</v>
      </c>
      <c r="RP19">
        <v>0</v>
      </c>
      <c r="RQ19">
        <v>1</v>
      </c>
      <c r="RR19">
        <v>0</v>
      </c>
      <c r="RS19">
        <v>0</v>
      </c>
      <c r="RT19">
        <v>0</v>
      </c>
      <c r="RU19">
        <v>2</v>
      </c>
      <c r="RV19">
        <v>1</v>
      </c>
      <c r="RW19">
        <v>2</v>
      </c>
      <c r="RX19">
        <v>2</v>
      </c>
      <c r="RY19">
        <v>0</v>
      </c>
      <c r="RZ19">
        <v>0</v>
      </c>
      <c r="SA19">
        <v>4</v>
      </c>
      <c r="SB19">
        <v>0</v>
      </c>
      <c r="SC19">
        <v>10</v>
      </c>
      <c r="SD19">
        <v>0</v>
      </c>
    </row>
    <row r="20" spans="1:498" x14ac:dyDescent="0.2">
      <c r="A20" s="1" t="s">
        <v>39</v>
      </c>
      <c r="B20" s="1" t="s">
        <v>40</v>
      </c>
      <c r="C20">
        <v>2</v>
      </c>
      <c r="D20">
        <f>SUM(C2:C20)</f>
        <v>311</v>
      </c>
      <c r="E20" s="1" t="s">
        <v>39</v>
      </c>
      <c r="F20" s="1" t="s">
        <v>40</v>
      </c>
      <c r="G20">
        <v>2</v>
      </c>
      <c r="H20">
        <f>SUM(G2:G20)</f>
        <v>87</v>
      </c>
      <c r="I20" s="1" t="s">
        <v>39</v>
      </c>
      <c r="J20" s="1" t="s">
        <v>40</v>
      </c>
      <c r="K20">
        <v>-4.7179487179487101</v>
      </c>
      <c r="L20">
        <v>104</v>
      </c>
      <c r="M20">
        <v>-128</v>
      </c>
      <c r="N20">
        <v>232</v>
      </c>
      <c r="O20">
        <v>79.794871794871796</v>
      </c>
      <c r="P20">
        <v>192</v>
      </c>
      <c r="Q20">
        <v>-8</v>
      </c>
      <c r="R20">
        <v>200</v>
      </c>
      <c r="S20">
        <v>84.512820512820497</v>
      </c>
      <c r="T20">
        <v>200</v>
      </c>
      <c r="U20">
        <v>0</v>
      </c>
      <c r="W20" s="1" t="s">
        <v>39</v>
      </c>
      <c r="X20" s="1" t="s">
        <v>40</v>
      </c>
      <c r="Y20">
        <v>0</v>
      </c>
      <c r="Z20">
        <v>-128</v>
      </c>
      <c r="AA20">
        <v>-128</v>
      </c>
      <c r="AB20">
        <f t="shared" si="0"/>
        <v>128</v>
      </c>
      <c r="AC20">
        <f t="shared" si="1"/>
        <v>128</v>
      </c>
      <c r="AE20" s="1" t="s">
        <v>39</v>
      </c>
      <c r="AF20" s="1" t="s">
        <v>40</v>
      </c>
      <c r="AG20">
        <v>-4.7179487179487101</v>
      </c>
      <c r="AH20">
        <v>31.311461584561499</v>
      </c>
      <c r="AI20">
        <v>104</v>
      </c>
      <c r="AJ20">
        <v>-128</v>
      </c>
      <c r="AK20">
        <v>232</v>
      </c>
      <c r="AL20">
        <v>79.794871794871796</v>
      </c>
      <c r="AM20">
        <v>42.889948309705403</v>
      </c>
      <c r="AN20">
        <v>192</v>
      </c>
      <c r="AO20">
        <v>-8</v>
      </c>
      <c r="AP20">
        <v>200</v>
      </c>
      <c r="AQ20">
        <v>84.512820512820497</v>
      </c>
      <c r="AR20">
        <v>200</v>
      </c>
      <c r="AS20">
        <v>0</v>
      </c>
      <c r="AT20" t="s">
        <v>39</v>
      </c>
      <c r="AU20" t="s">
        <v>40</v>
      </c>
      <c r="AV20">
        <v>-4.7179487179487101</v>
      </c>
      <c r="AW20">
        <v>0</v>
      </c>
      <c r="AX20">
        <v>31.311461584561499</v>
      </c>
      <c r="AY20">
        <v>104</v>
      </c>
      <c r="AZ20">
        <v>-128</v>
      </c>
      <c r="BA20">
        <v>232</v>
      </c>
      <c r="BB20">
        <v>79.794871794871796</v>
      </c>
      <c r="BC20">
        <v>42.889948309705403</v>
      </c>
      <c r="BD20">
        <v>192</v>
      </c>
      <c r="BE20">
        <v>-8</v>
      </c>
      <c r="BF20">
        <v>200</v>
      </c>
      <c r="BG20">
        <v>84.512820512820497</v>
      </c>
      <c r="BH20">
        <v>200</v>
      </c>
      <c r="BI20">
        <v>0</v>
      </c>
      <c r="BJ20" t="s">
        <v>39</v>
      </c>
      <c r="BK20" t="s">
        <v>40</v>
      </c>
      <c r="BL20">
        <v>0</v>
      </c>
      <c r="BM20">
        <v>17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</v>
      </c>
      <c r="BU20">
        <v>0</v>
      </c>
      <c r="BV20">
        <v>0</v>
      </c>
      <c r="BW20">
        <v>2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3</v>
      </c>
      <c r="FH20">
        <v>5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2</v>
      </c>
      <c r="FR20">
        <v>0</v>
      </c>
      <c r="FS20">
        <v>0</v>
      </c>
      <c r="FT20">
        <v>10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8</v>
      </c>
      <c r="GA20">
        <v>1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4</v>
      </c>
      <c r="GZ20">
        <v>15</v>
      </c>
      <c r="HA20">
        <v>0</v>
      </c>
      <c r="HB20">
        <v>0</v>
      </c>
      <c r="HC20">
        <v>0</v>
      </c>
      <c r="HD20">
        <v>19</v>
      </c>
      <c r="HE20">
        <v>0</v>
      </c>
      <c r="HF20">
        <v>0</v>
      </c>
      <c r="HG20">
        <v>0</v>
      </c>
      <c r="HH20">
        <v>2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4</v>
      </c>
      <c r="JE20">
        <v>0</v>
      </c>
      <c r="JF20">
        <v>1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46</v>
      </c>
      <c r="JT20">
        <v>4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5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7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6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58</v>
      </c>
      <c r="LN20">
        <v>5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2</v>
      </c>
      <c r="MB20">
        <v>4</v>
      </c>
      <c r="MC20">
        <v>0</v>
      </c>
      <c r="MD20">
        <v>0</v>
      </c>
      <c r="ME20">
        <v>0</v>
      </c>
      <c r="MF20">
        <v>0</v>
      </c>
      <c r="MG20">
        <v>1</v>
      </c>
      <c r="MH20">
        <v>0</v>
      </c>
      <c r="MI20">
        <v>25</v>
      </c>
      <c r="MJ20">
        <v>0</v>
      </c>
      <c r="MK20">
        <v>0</v>
      </c>
      <c r="ML20">
        <v>0</v>
      </c>
      <c r="MM20">
        <v>6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2</v>
      </c>
      <c r="MY20">
        <v>0</v>
      </c>
      <c r="MZ20">
        <v>0</v>
      </c>
      <c r="NA20">
        <v>0</v>
      </c>
      <c r="NB20">
        <v>1</v>
      </c>
      <c r="NC20">
        <v>0</v>
      </c>
      <c r="ND20">
        <v>0</v>
      </c>
      <c r="NE20">
        <v>0</v>
      </c>
      <c r="NF20">
        <v>4</v>
      </c>
      <c r="NG20">
        <v>1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1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6</v>
      </c>
      <c r="OI20">
        <v>0</v>
      </c>
      <c r="OJ20" t="s">
        <v>39</v>
      </c>
      <c r="OK20" t="s">
        <v>40</v>
      </c>
      <c r="OL20">
        <v>1</v>
      </c>
      <c r="OM20">
        <v>1</v>
      </c>
      <c r="ON20">
        <v>1</v>
      </c>
      <c r="OO20">
        <v>1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1</v>
      </c>
      <c r="OV20">
        <v>4</v>
      </c>
      <c r="OW20">
        <v>1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5</v>
      </c>
      <c r="PJ20">
        <v>0</v>
      </c>
      <c r="PK20">
        <v>0</v>
      </c>
      <c r="PL20">
        <v>2</v>
      </c>
      <c r="PM20">
        <v>0</v>
      </c>
      <c r="PN20">
        <v>1</v>
      </c>
      <c r="PO20">
        <v>0</v>
      </c>
      <c r="PP20">
        <v>0</v>
      </c>
      <c r="PQ20">
        <v>2</v>
      </c>
      <c r="PR20">
        <v>5</v>
      </c>
      <c r="PS20">
        <v>0</v>
      </c>
      <c r="PT20">
        <v>0</v>
      </c>
      <c r="PU20">
        <v>0</v>
      </c>
      <c r="PV20">
        <v>1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9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3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3</v>
      </c>
      <c r="QV20">
        <v>0</v>
      </c>
      <c r="QW20">
        <v>1</v>
      </c>
      <c r="QX20">
        <v>0</v>
      </c>
      <c r="QY20">
        <v>1</v>
      </c>
      <c r="QZ20">
        <v>0</v>
      </c>
      <c r="RA20">
        <v>0</v>
      </c>
      <c r="RB20">
        <v>0</v>
      </c>
      <c r="RC20">
        <v>1</v>
      </c>
      <c r="RD20">
        <v>4</v>
      </c>
      <c r="RE20">
        <v>0</v>
      </c>
      <c r="RF20">
        <v>3</v>
      </c>
      <c r="RG20">
        <v>6</v>
      </c>
      <c r="RH20">
        <v>0</v>
      </c>
      <c r="RI20">
        <v>2</v>
      </c>
      <c r="RJ20">
        <v>4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2</v>
      </c>
      <c r="RX20">
        <v>1</v>
      </c>
      <c r="RY20">
        <v>18</v>
      </c>
      <c r="RZ20">
        <v>5</v>
      </c>
      <c r="SA20">
        <v>0</v>
      </c>
      <c r="SB20">
        <v>0</v>
      </c>
      <c r="SC20">
        <v>3</v>
      </c>
      <c r="SD20">
        <v>0</v>
      </c>
    </row>
    <row r="21" spans="1:498" x14ac:dyDescent="0.2">
      <c r="A21" s="1" t="s">
        <v>41</v>
      </c>
      <c r="B21" s="1" t="s">
        <v>42</v>
      </c>
      <c r="C21">
        <v>2</v>
      </c>
      <c r="D21">
        <f>SUM(C2:C21)</f>
        <v>313</v>
      </c>
      <c r="E21" s="1" t="s">
        <v>41</v>
      </c>
      <c r="F21" s="1" t="s">
        <v>42</v>
      </c>
      <c r="G21">
        <v>3</v>
      </c>
      <c r="H21">
        <f>SUM(G2:G21)</f>
        <v>90</v>
      </c>
      <c r="I21" s="1" t="s">
        <v>41</v>
      </c>
      <c r="J21" s="1" t="s">
        <v>42</v>
      </c>
      <c r="K21">
        <v>88.352941176470594</v>
      </c>
      <c r="L21">
        <v>256</v>
      </c>
      <c r="M21">
        <v>0</v>
      </c>
      <c r="N21">
        <v>256</v>
      </c>
      <c r="O21">
        <v>211.76470588235199</v>
      </c>
      <c r="P21">
        <v>272</v>
      </c>
      <c r="Q21">
        <v>56</v>
      </c>
      <c r="R21">
        <v>216</v>
      </c>
      <c r="S21">
        <v>123.41176470588201</v>
      </c>
      <c r="T21">
        <v>256</v>
      </c>
      <c r="U21">
        <v>0</v>
      </c>
      <c r="W21" s="1" t="s">
        <v>41</v>
      </c>
      <c r="X21" s="1" t="s">
        <v>42</v>
      </c>
      <c r="Y21">
        <v>160</v>
      </c>
      <c r="Z21">
        <v>0</v>
      </c>
      <c r="AA21">
        <v>40</v>
      </c>
      <c r="AB21">
        <f t="shared" si="0"/>
        <v>160</v>
      </c>
      <c r="AC21">
        <f t="shared" si="1"/>
        <v>120</v>
      </c>
      <c r="AD21">
        <f>AVERAGE(AB2:AB8,AB10)</f>
        <v>-18</v>
      </c>
      <c r="AE21" s="1" t="s">
        <v>41</v>
      </c>
      <c r="AF21" s="1" t="s">
        <v>42</v>
      </c>
      <c r="AG21">
        <v>88.352941176470594</v>
      </c>
      <c r="AH21">
        <v>47.416727225328898</v>
      </c>
      <c r="AI21">
        <v>256</v>
      </c>
      <c r="AJ21">
        <v>0</v>
      </c>
      <c r="AK21">
        <v>256</v>
      </c>
      <c r="AL21">
        <v>211.76470588235199</v>
      </c>
      <c r="AM21">
        <v>55.467562764476497</v>
      </c>
      <c r="AN21">
        <v>272</v>
      </c>
      <c r="AO21">
        <v>56</v>
      </c>
      <c r="AP21">
        <v>216</v>
      </c>
      <c r="AQ21">
        <v>123.41176470588201</v>
      </c>
      <c r="AR21">
        <v>256</v>
      </c>
      <c r="AS21">
        <v>0</v>
      </c>
      <c r="AT21" t="s">
        <v>41</v>
      </c>
      <c r="AU21" t="s">
        <v>42</v>
      </c>
      <c r="AV21">
        <v>88.352941176470594</v>
      </c>
      <c r="AW21">
        <v>88</v>
      </c>
      <c r="AX21">
        <v>47.416727225328898</v>
      </c>
      <c r="AY21">
        <v>256</v>
      </c>
      <c r="AZ21">
        <v>0</v>
      </c>
      <c r="BA21">
        <v>256</v>
      </c>
      <c r="BB21">
        <v>211.76470588235199</v>
      </c>
      <c r="BC21">
        <v>55.467562764476497</v>
      </c>
      <c r="BD21">
        <v>272</v>
      </c>
      <c r="BE21">
        <v>56</v>
      </c>
      <c r="BF21">
        <v>216</v>
      </c>
      <c r="BG21">
        <v>123.41176470588201</v>
      </c>
      <c r="BH21">
        <v>256</v>
      </c>
      <c r="BI21">
        <v>0</v>
      </c>
      <c r="BJ21" t="s">
        <v>41</v>
      </c>
      <c r="BK21" t="s">
        <v>42</v>
      </c>
      <c r="BL21">
        <v>0</v>
      </c>
      <c r="BM21">
        <v>207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2</v>
      </c>
      <c r="EP21">
        <v>0</v>
      </c>
      <c r="EQ21">
        <v>0</v>
      </c>
      <c r="ER21">
        <v>2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46</v>
      </c>
      <c r="FD21">
        <v>0</v>
      </c>
      <c r="FE21">
        <v>0</v>
      </c>
      <c r="FF21">
        <v>5</v>
      </c>
      <c r="FG21">
        <v>0</v>
      </c>
      <c r="FH21">
        <v>4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6</v>
      </c>
      <c r="FO21">
        <v>6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2</v>
      </c>
      <c r="GZ21">
        <v>36</v>
      </c>
      <c r="HA21">
        <v>0</v>
      </c>
      <c r="HB21">
        <v>0</v>
      </c>
      <c r="HC21">
        <v>7</v>
      </c>
      <c r="HD21">
        <v>22</v>
      </c>
      <c r="HE21">
        <v>0</v>
      </c>
      <c r="HF21">
        <v>0</v>
      </c>
      <c r="HG21">
        <v>0</v>
      </c>
      <c r="HH21">
        <v>2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2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31</v>
      </c>
      <c r="JE21">
        <v>0</v>
      </c>
      <c r="JF21">
        <v>0</v>
      </c>
      <c r="JG21">
        <v>1</v>
      </c>
      <c r="JH21">
        <v>0</v>
      </c>
      <c r="JI21">
        <v>43</v>
      </c>
      <c r="JJ21">
        <v>0</v>
      </c>
      <c r="JK21">
        <v>0</v>
      </c>
      <c r="JL21">
        <v>1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24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147</v>
      </c>
      <c r="LO21">
        <v>50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8</v>
      </c>
      <c r="MN21">
        <v>5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 t="s">
        <v>41</v>
      </c>
      <c r="OK21" t="s">
        <v>42</v>
      </c>
      <c r="OL21">
        <v>1</v>
      </c>
      <c r="OM21">
        <v>1</v>
      </c>
      <c r="ON21">
        <v>1</v>
      </c>
      <c r="OO21">
        <v>1</v>
      </c>
      <c r="OP21">
        <v>0</v>
      </c>
      <c r="OQ21">
        <v>0</v>
      </c>
      <c r="OR21">
        <v>0</v>
      </c>
      <c r="OS21">
        <v>0</v>
      </c>
      <c r="OT21">
        <v>11</v>
      </c>
      <c r="OU21">
        <v>1</v>
      </c>
      <c r="OV21">
        <v>5</v>
      </c>
      <c r="OW21">
        <v>1</v>
      </c>
      <c r="OX21">
        <v>0</v>
      </c>
      <c r="OY21">
        <v>0</v>
      </c>
      <c r="OZ21">
        <v>2</v>
      </c>
      <c r="PA21">
        <v>0</v>
      </c>
      <c r="PB21">
        <v>1</v>
      </c>
      <c r="PC21">
        <v>0</v>
      </c>
      <c r="PD21">
        <v>3</v>
      </c>
      <c r="PE21">
        <v>0</v>
      </c>
      <c r="PF21">
        <v>0</v>
      </c>
      <c r="PG21">
        <v>0</v>
      </c>
      <c r="PH21">
        <v>0</v>
      </c>
      <c r="PI21">
        <v>3</v>
      </c>
      <c r="PJ21">
        <v>0</v>
      </c>
      <c r="PK21">
        <v>1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1</v>
      </c>
      <c r="PZ21">
        <v>0</v>
      </c>
      <c r="QA21">
        <v>3</v>
      </c>
      <c r="QB21">
        <v>4</v>
      </c>
      <c r="QC21">
        <v>0</v>
      </c>
      <c r="QD21">
        <v>0</v>
      </c>
      <c r="QE21">
        <v>7</v>
      </c>
      <c r="QF21">
        <v>10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3</v>
      </c>
      <c r="QN21">
        <v>0</v>
      </c>
      <c r="QO21">
        <v>0</v>
      </c>
      <c r="QP21">
        <v>0</v>
      </c>
      <c r="QQ21">
        <v>11</v>
      </c>
      <c r="QR21">
        <v>0</v>
      </c>
      <c r="QS21">
        <v>0</v>
      </c>
      <c r="QT21">
        <v>0</v>
      </c>
      <c r="QU21">
        <v>3</v>
      </c>
      <c r="QV21">
        <v>0</v>
      </c>
      <c r="QW21">
        <v>1</v>
      </c>
      <c r="QX21">
        <v>1</v>
      </c>
      <c r="QY21">
        <v>2</v>
      </c>
      <c r="QZ21">
        <v>2</v>
      </c>
      <c r="RA21">
        <v>0</v>
      </c>
      <c r="RB21">
        <v>0</v>
      </c>
      <c r="RC21">
        <v>3</v>
      </c>
      <c r="RD21">
        <v>10</v>
      </c>
      <c r="RE21">
        <v>1</v>
      </c>
      <c r="RF21">
        <v>17</v>
      </c>
      <c r="RG21">
        <v>13</v>
      </c>
      <c r="RH21">
        <v>1</v>
      </c>
      <c r="RI21">
        <v>6</v>
      </c>
      <c r="RJ21">
        <v>6</v>
      </c>
      <c r="RK21">
        <v>1</v>
      </c>
      <c r="RL21">
        <v>1</v>
      </c>
      <c r="RM21">
        <v>0</v>
      </c>
      <c r="RN21">
        <v>1</v>
      </c>
      <c r="RO21">
        <v>0</v>
      </c>
      <c r="RP21">
        <v>0</v>
      </c>
      <c r="RQ21">
        <v>1</v>
      </c>
      <c r="RR21">
        <v>0</v>
      </c>
      <c r="RS21">
        <v>0</v>
      </c>
      <c r="RT21">
        <v>0</v>
      </c>
      <c r="RU21">
        <v>2</v>
      </c>
      <c r="RV21">
        <v>2</v>
      </c>
      <c r="RW21">
        <v>2</v>
      </c>
      <c r="RX21">
        <v>3</v>
      </c>
      <c r="RY21">
        <v>0</v>
      </c>
      <c r="RZ21">
        <v>8</v>
      </c>
      <c r="SA21">
        <v>0</v>
      </c>
      <c r="SB21">
        <v>6</v>
      </c>
      <c r="SC21">
        <v>8</v>
      </c>
      <c r="SD21">
        <v>36</v>
      </c>
    </row>
    <row r="22" spans="1:498" x14ac:dyDescent="0.2">
      <c r="A22" s="1" t="s">
        <v>43</v>
      </c>
      <c r="B22" s="1" t="s">
        <v>44</v>
      </c>
      <c r="C22">
        <v>6</v>
      </c>
      <c r="D22">
        <f>SUM(C2:C22)</f>
        <v>319</v>
      </c>
      <c r="E22" s="1" t="s">
        <v>43</v>
      </c>
      <c r="F22" s="1" t="s">
        <v>44</v>
      </c>
      <c r="G22">
        <v>3</v>
      </c>
      <c r="H22">
        <f>SUM(G2:G22)</f>
        <v>93</v>
      </c>
      <c r="I22" s="1" t="s">
        <v>43</v>
      </c>
      <c r="J22" s="1" t="s">
        <v>44</v>
      </c>
      <c r="K22">
        <v>54.5416666666666</v>
      </c>
      <c r="L22">
        <v>272</v>
      </c>
      <c r="M22">
        <v>-120</v>
      </c>
      <c r="N22">
        <v>392</v>
      </c>
      <c r="O22">
        <v>154.625</v>
      </c>
      <c r="P22">
        <v>360</v>
      </c>
      <c r="Q22">
        <v>-8</v>
      </c>
      <c r="R22">
        <v>368</v>
      </c>
      <c r="S22">
        <v>100.083333333333</v>
      </c>
      <c r="T22">
        <v>248</v>
      </c>
      <c r="U22">
        <v>0</v>
      </c>
      <c r="W22" s="1" t="s">
        <v>43</v>
      </c>
      <c r="X22" s="1" t="s">
        <v>44</v>
      </c>
      <c r="Y22">
        <v>80</v>
      </c>
      <c r="Z22">
        <v>0</v>
      </c>
      <c r="AA22">
        <v>0</v>
      </c>
      <c r="AB22">
        <f t="shared" si="0"/>
        <v>80</v>
      </c>
      <c r="AC22">
        <f t="shared" si="1"/>
        <v>80</v>
      </c>
      <c r="AD22">
        <f>AVERAGE(AB11:AB17,AB19)</f>
        <v>-14</v>
      </c>
      <c r="AE22" s="1" t="s">
        <v>43</v>
      </c>
      <c r="AF22" s="1" t="s">
        <v>44</v>
      </c>
      <c r="AG22">
        <v>54.5416666666666</v>
      </c>
      <c r="AH22">
        <v>66.313949743289697</v>
      </c>
      <c r="AI22">
        <v>272</v>
      </c>
      <c r="AJ22">
        <v>-120</v>
      </c>
      <c r="AK22">
        <v>392</v>
      </c>
      <c r="AL22">
        <v>154.625</v>
      </c>
      <c r="AM22">
        <v>69.690573549560199</v>
      </c>
      <c r="AN22">
        <v>360</v>
      </c>
      <c r="AO22">
        <v>-8</v>
      </c>
      <c r="AP22">
        <v>368</v>
      </c>
      <c r="AQ22">
        <v>100.083333333333</v>
      </c>
      <c r="AR22">
        <v>248</v>
      </c>
      <c r="AS22">
        <v>0</v>
      </c>
      <c r="AT22" t="s">
        <v>43</v>
      </c>
      <c r="AU22" t="s">
        <v>44</v>
      </c>
      <c r="AV22">
        <v>54.5416666666666</v>
      </c>
      <c r="AW22">
        <v>40</v>
      </c>
      <c r="AX22">
        <v>66.313949743289697</v>
      </c>
      <c r="AY22">
        <v>272</v>
      </c>
      <c r="AZ22">
        <v>-120</v>
      </c>
      <c r="BA22">
        <v>392</v>
      </c>
      <c r="BB22">
        <v>154.625</v>
      </c>
      <c r="BC22">
        <v>69.690573549560199</v>
      </c>
      <c r="BD22">
        <v>360</v>
      </c>
      <c r="BE22">
        <v>-8</v>
      </c>
      <c r="BF22">
        <v>368</v>
      </c>
      <c r="BG22">
        <v>100.083333333333</v>
      </c>
      <c r="BH22">
        <v>248</v>
      </c>
      <c r="BI22">
        <v>0</v>
      </c>
      <c r="BJ22" t="s">
        <v>43</v>
      </c>
      <c r="BK22" t="s">
        <v>44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2</v>
      </c>
      <c r="BS22">
        <v>2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4</v>
      </c>
      <c r="CF22">
        <v>2</v>
      </c>
      <c r="CG22">
        <v>2</v>
      </c>
      <c r="CH22">
        <v>0</v>
      </c>
      <c r="CI22">
        <v>0</v>
      </c>
      <c r="CJ22">
        <v>0</v>
      </c>
      <c r="CK22">
        <v>3</v>
      </c>
      <c r="CL22">
        <v>0</v>
      </c>
      <c r="CM22">
        <v>34</v>
      </c>
      <c r="CN22">
        <v>7</v>
      </c>
      <c r="CO22">
        <v>0</v>
      </c>
      <c r="CP22">
        <v>0</v>
      </c>
      <c r="CQ22">
        <v>10</v>
      </c>
      <c r="CR22">
        <v>5</v>
      </c>
      <c r="CS22">
        <v>3</v>
      </c>
      <c r="CT22">
        <v>0</v>
      </c>
      <c r="CU22">
        <v>0</v>
      </c>
      <c r="CV22">
        <v>0</v>
      </c>
      <c r="CW22">
        <v>0</v>
      </c>
      <c r="CX22">
        <v>36</v>
      </c>
      <c r="CY22">
        <v>12</v>
      </c>
      <c r="CZ22">
        <v>0</v>
      </c>
      <c r="DA22">
        <v>0</v>
      </c>
      <c r="DB22">
        <v>0</v>
      </c>
      <c r="DC22">
        <v>9</v>
      </c>
      <c r="DD22">
        <v>7</v>
      </c>
      <c r="DE22">
        <v>44</v>
      </c>
      <c r="DF22">
        <v>16</v>
      </c>
      <c r="DG22">
        <v>79</v>
      </c>
      <c r="DH22">
        <v>14</v>
      </c>
      <c r="DI22">
        <v>1</v>
      </c>
      <c r="DJ22">
        <v>2</v>
      </c>
      <c r="DK22">
        <v>6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3</v>
      </c>
      <c r="DT22">
        <v>0</v>
      </c>
      <c r="DU22">
        <v>3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4</v>
      </c>
      <c r="ES22">
        <v>0</v>
      </c>
      <c r="ET22">
        <v>0</v>
      </c>
      <c r="EU22">
        <v>0</v>
      </c>
      <c r="EV22">
        <v>0</v>
      </c>
      <c r="EW22">
        <v>4</v>
      </c>
      <c r="EX22">
        <v>0</v>
      </c>
      <c r="EY22">
        <v>0</v>
      </c>
      <c r="EZ22">
        <v>8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25</v>
      </c>
      <c r="FG22">
        <v>7</v>
      </c>
      <c r="FH22">
        <v>10</v>
      </c>
      <c r="FI22">
        <v>0</v>
      </c>
      <c r="FJ22">
        <v>0</v>
      </c>
      <c r="FK22">
        <v>2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</v>
      </c>
      <c r="FR22">
        <v>0</v>
      </c>
      <c r="FS22">
        <v>22</v>
      </c>
      <c r="FT22">
        <v>4</v>
      </c>
      <c r="FU22">
        <v>0</v>
      </c>
      <c r="FV22">
        <v>1</v>
      </c>
      <c r="FW22">
        <v>1</v>
      </c>
      <c r="FX22">
        <v>16</v>
      </c>
      <c r="FY22">
        <v>14</v>
      </c>
      <c r="FZ22">
        <v>33</v>
      </c>
      <c r="GA22">
        <v>7</v>
      </c>
      <c r="GB22">
        <v>3</v>
      </c>
      <c r="GC22">
        <v>0</v>
      </c>
      <c r="GD22">
        <v>0</v>
      </c>
      <c r="GE22">
        <v>0</v>
      </c>
      <c r="GF22">
        <v>2</v>
      </c>
      <c r="GG22">
        <v>0</v>
      </c>
      <c r="GH22">
        <v>0</v>
      </c>
      <c r="GI22">
        <v>10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</v>
      </c>
      <c r="GQ22">
        <v>0</v>
      </c>
      <c r="GR22">
        <v>0</v>
      </c>
      <c r="GS22">
        <v>0</v>
      </c>
      <c r="GT22">
        <v>39</v>
      </c>
      <c r="GU22">
        <v>12</v>
      </c>
      <c r="GV22">
        <v>0</v>
      </c>
      <c r="GW22">
        <v>4</v>
      </c>
      <c r="GX22">
        <v>0</v>
      </c>
      <c r="GY22">
        <v>0</v>
      </c>
      <c r="GZ22">
        <v>8</v>
      </c>
      <c r="HA22">
        <v>24</v>
      </c>
      <c r="HB22">
        <v>0</v>
      </c>
      <c r="HC22">
        <v>5</v>
      </c>
      <c r="HD22">
        <v>31</v>
      </c>
      <c r="HE22">
        <v>0</v>
      </c>
      <c r="HF22">
        <v>0</v>
      </c>
      <c r="HG22">
        <v>0</v>
      </c>
      <c r="HH22">
        <v>2</v>
      </c>
      <c r="HI22">
        <v>0</v>
      </c>
      <c r="HJ22">
        <v>0</v>
      </c>
      <c r="HK22">
        <v>0</v>
      </c>
      <c r="HL22">
        <v>4</v>
      </c>
      <c r="HM22">
        <v>0</v>
      </c>
      <c r="HN22">
        <v>0</v>
      </c>
      <c r="HO22">
        <v>0</v>
      </c>
      <c r="HP22">
        <v>0</v>
      </c>
      <c r="HQ22">
        <v>10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5</v>
      </c>
      <c r="IC22">
        <v>28</v>
      </c>
      <c r="ID22">
        <v>3</v>
      </c>
      <c r="IE22">
        <v>4</v>
      </c>
      <c r="IF22">
        <v>0</v>
      </c>
      <c r="IG22">
        <v>3</v>
      </c>
      <c r="IH22">
        <v>4</v>
      </c>
      <c r="II22">
        <v>0</v>
      </c>
      <c r="IJ22">
        <v>5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</v>
      </c>
      <c r="IY22">
        <v>1</v>
      </c>
      <c r="IZ22">
        <v>5</v>
      </c>
      <c r="JA22">
        <v>0</v>
      </c>
      <c r="JB22">
        <v>0</v>
      </c>
      <c r="JC22">
        <v>0</v>
      </c>
      <c r="JD22">
        <v>85</v>
      </c>
      <c r="JE22">
        <v>11</v>
      </c>
      <c r="JF22">
        <v>16</v>
      </c>
      <c r="JG22">
        <v>0</v>
      </c>
      <c r="JH22">
        <v>0</v>
      </c>
      <c r="JI22">
        <v>0</v>
      </c>
      <c r="JJ22">
        <v>0</v>
      </c>
      <c r="JK22">
        <v>5</v>
      </c>
      <c r="JL22">
        <v>0</v>
      </c>
      <c r="JM22">
        <v>0</v>
      </c>
      <c r="JN22">
        <v>5</v>
      </c>
      <c r="JO22">
        <v>9</v>
      </c>
      <c r="JP22">
        <v>0</v>
      </c>
      <c r="JQ22">
        <v>0</v>
      </c>
      <c r="JR22">
        <v>16</v>
      </c>
      <c r="JS22">
        <v>30</v>
      </c>
      <c r="JT22">
        <v>5</v>
      </c>
      <c r="JU22">
        <v>0</v>
      </c>
      <c r="JV22">
        <v>0</v>
      </c>
      <c r="JW22">
        <v>10</v>
      </c>
      <c r="JX22">
        <v>0</v>
      </c>
      <c r="JY22">
        <v>0</v>
      </c>
      <c r="JZ22">
        <v>0</v>
      </c>
      <c r="KA22">
        <v>4</v>
      </c>
      <c r="KB22">
        <v>0</v>
      </c>
      <c r="KC22">
        <v>1</v>
      </c>
      <c r="KD22">
        <v>0</v>
      </c>
      <c r="KE22">
        <v>4</v>
      </c>
      <c r="KF22">
        <v>0</v>
      </c>
      <c r="KG22">
        <v>144</v>
      </c>
      <c r="KH22">
        <v>0</v>
      </c>
      <c r="KI22">
        <v>33</v>
      </c>
      <c r="KJ22">
        <v>0</v>
      </c>
      <c r="KK22">
        <v>0</v>
      </c>
      <c r="KL22">
        <v>36</v>
      </c>
      <c r="KM22">
        <v>12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38</v>
      </c>
      <c r="KV22">
        <v>12</v>
      </c>
      <c r="KW22">
        <v>5</v>
      </c>
      <c r="KX22">
        <v>0</v>
      </c>
      <c r="KY22">
        <v>2</v>
      </c>
      <c r="KZ22">
        <v>5</v>
      </c>
      <c r="LA22">
        <v>0</v>
      </c>
      <c r="LB22">
        <v>0</v>
      </c>
      <c r="LC22">
        <v>0</v>
      </c>
      <c r="LD22">
        <v>14</v>
      </c>
      <c r="LE22">
        <v>141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2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9</v>
      </c>
      <c r="LS22">
        <v>2</v>
      </c>
      <c r="LT22">
        <v>0</v>
      </c>
      <c r="LU22">
        <v>3</v>
      </c>
      <c r="LV22">
        <v>0</v>
      </c>
      <c r="LW22">
        <v>0</v>
      </c>
      <c r="LX22">
        <v>0</v>
      </c>
      <c r="LY22">
        <v>10</v>
      </c>
      <c r="LZ22">
        <v>15</v>
      </c>
      <c r="MA22">
        <v>1</v>
      </c>
      <c r="MB22">
        <v>17</v>
      </c>
      <c r="MC22">
        <v>12</v>
      </c>
      <c r="MD22">
        <v>18</v>
      </c>
      <c r="ME22">
        <v>2</v>
      </c>
      <c r="MF22">
        <v>6</v>
      </c>
      <c r="MG22">
        <v>41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82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</v>
      </c>
      <c r="MT22">
        <v>2</v>
      </c>
      <c r="MU22">
        <v>0</v>
      </c>
      <c r="MV22">
        <v>0</v>
      </c>
      <c r="MW22">
        <v>0</v>
      </c>
      <c r="MX22">
        <v>2</v>
      </c>
      <c r="MY22">
        <v>0</v>
      </c>
      <c r="MZ22">
        <v>0</v>
      </c>
      <c r="NA22">
        <v>0</v>
      </c>
      <c r="NB22">
        <v>0</v>
      </c>
      <c r="NC22">
        <v>9</v>
      </c>
      <c r="ND22">
        <v>0</v>
      </c>
      <c r="NE22">
        <v>0</v>
      </c>
      <c r="NF22">
        <v>8</v>
      </c>
      <c r="NG22">
        <v>1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2</v>
      </c>
      <c r="NO22">
        <v>0</v>
      </c>
      <c r="NP22">
        <v>0</v>
      </c>
      <c r="NQ22">
        <v>2</v>
      </c>
      <c r="NR22">
        <v>0</v>
      </c>
      <c r="NS22">
        <v>12</v>
      </c>
      <c r="NT22">
        <v>2</v>
      </c>
      <c r="NU22">
        <v>0</v>
      </c>
      <c r="NV22">
        <v>0</v>
      </c>
      <c r="NW22">
        <v>0</v>
      </c>
      <c r="NX22">
        <v>5</v>
      </c>
      <c r="NY22">
        <v>0</v>
      </c>
      <c r="NZ22">
        <v>0</v>
      </c>
      <c r="OA22">
        <v>0</v>
      </c>
      <c r="OB22">
        <v>1</v>
      </c>
      <c r="OC22">
        <v>1</v>
      </c>
      <c r="OD22">
        <v>97</v>
      </c>
      <c r="OE22">
        <v>22</v>
      </c>
      <c r="OF22">
        <v>9</v>
      </c>
      <c r="OG22">
        <v>0</v>
      </c>
      <c r="OH22">
        <v>0</v>
      </c>
      <c r="OI22">
        <v>0</v>
      </c>
      <c r="OJ22" t="s">
        <v>43</v>
      </c>
      <c r="OK22" t="s">
        <v>44</v>
      </c>
      <c r="OL22">
        <v>1</v>
      </c>
      <c r="OM22">
        <v>1</v>
      </c>
      <c r="ON22">
        <v>1</v>
      </c>
      <c r="OO22">
        <v>1</v>
      </c>
      <c r="OP22">
        <v>0</v>
      </c>
      <c r="OQ22">
        <v>0</v>
      </c>
      <c r="OR22">
        <v>0</v>
      </c>
      <c r="OS22">
        <v>1</v>
      </c>
      <c r="OT22">
        <v>1</v>
      </c>
      <c r="OU22">
        <v>1</v>
      </c>
      <c r="OV22">
        <v>7</v>
      </c>
      <c r="OW22">
        <v>1</v>
      </c>
      <c r="OX22">
        <v>0</v>
      </c>
      <c r="OY22">
        <v>0</v>
      </c>
      <c r="OZ22">
        <v>0</v>
      </c>
      <c r="PA22">
        <v>0</v>
      </c>
      <c r="PB22">
        <v>2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4</v>
      </c>
      <c r="PJ22">
        <v>2</v>
      </c>
      <c r="PK22">
        <v>0</v>
      </c>
      <c r="PL22">
        <v>2</v>
      </c>
      <c r="PM22">
        <v>0</v>
      </c>
      <c r="PN22">
        <v>0</v>
      </c>
      <c r="PO22">
        <v>0</v>
      </c>
      <c r="PP22">
        <v>0</v>
      </c>
      <c r="PQ22">
        <v>1</v>
      </c>
      <c r="PR22">
        <v>0</v>
      </c>
      <c r="PS22">
        <v>2</v>
      </c>
      <c r="PT22">
        <v>2</v>
      </c>
      <c r="PU22">
        <v>0</v>
      </c>
      <c r="PV22">
        <v>0</v>
      </c>
      <c r="PW22">
        <v>0</v>
      </c>
      <c r="PX22">
        <v>0</v>
      </c>
      <c r="PY22">
        <v>1</v>
      </c>
      <c r="PZ22">
        <v>1</v>
      </c>
      <c r="QA22">
        <v>4</v>
      </c>
      <c r="QB22">
        <v>0</v>
      </c>
      <c r="QC22">
        <v>0</v>
      </c>
      <c r="QD22">
        <v>2</v>
      </c>
      <c r="QE22">
        <v>1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1</v>
      </c>
      <c r="QM22">
        <v>0</v>
      </c>
      <c r="QN22">
        <v>4</v>
      </c>
      <c r="QO22">
        <v>0</v>
      </c>
      <c r="QP22">
        <v>4</v>
      </c>
      <c r="QQ22">
        <v>4</v>
      </c>
      <c r="QR22">
        <v>0</v>
      </c>
      <c r="QS22">
        <v>0</v>
      </c>
      <c r="QT22">
        <v>1</v>
      </c>
      <c r="QU22">
        <v>2</v>
      </c>
      <c r="QV22">
        <v>0</v>
      </c>
      <c r="QW22">
        <v>2</v>
      </c>
      <c r="QX22">
        <v>1</v>
      </c>
      <c r="QY22">
        <v>1</v>
      </c>
      <c r="QZ22">
        <v>0</v>
      </c>
      <c r="RA22">
        <v>0</v>
      </c>
      <c r="RB22">
        <v>1</v>
      </c>
      <c r="RC22">
        <v>11</v>
      </c>
      <c r="RD22">
        <v>11</v>
      </c>
      <c r="RE22">
        <v>3</v>
      </c>
      <c r="RF22">
        <v>14</v>
      </c>
      <c r="RG22">
        <v>17</v>
      </c>
      <c r="RH22">
        <v>1</v>
      </c>
      <c r="RI22">
        <v>0</v>
      </c>
      <c r="RJ22">
        <v>3</v>
      </c>
      <c r="RK22">
        <v>1</v>
      </c>
      <c r="RL22">
        <v>3</v>
      </c>
      <c r="RM22">
        <v>1</v>
      </c>
      <c r="RN22">
        <v>1</v>
      </c>
      <c r="RO22">
        <v>0</v>
      </c>
      <c r="RP22">
        <v>0</v>
      </c>
      <c r="RQ22">
        <v>1</v>
      </c>
      <c r="RR22">
        <v>0</v>
      </c>
      <c r="RS22">
        <v>0</v>
      </c>
      <c r="RT22">
        <v>0</v>
      </c>
      <c r="RU22">
        <v>0</v>
      </c>
      <c r="RV22">
        <v>4</v>
      </c>
      <c r="RW22">
        <v>4</v>
      </c>
      <c r="RX22">
        <v>4</v>
      </c>
      <c r="RY22">
        <v>34</v>
      </c>
      <c r="RZ22">
        <v>16</v>
      </c>
      <c r="SA22">
        <v>2</v>
      </c>
      <c r="SB22">
        <v>0</v>
      </c>
      <c r="SC22">
        <v>3</v>
      </c>
      <c r="SD22">
        <v>15</v>
      </c>
    </row>
    <row r="23" spans="1:498" x14ac:dyDescent="0.2">
      <c r="A23" s="1" t="s">
        <v>45</v>
      </c>
      <c r="B23" s="1" t="s">
        <v>46</v>
      </c>
      <c r="C23">
        <v>10</v>
      </c>
      <c r="D23">
        <f>SUM(C2:C23)</f>
        <v>329</v>
      </c>
      <c r="E23" s="1" t="s">
        <v>45</v>
      </c>
      <c r="F23" s="1" t="s">
        <v>46</v>
      </c>
      <c r="G23">
        <v>0</v>
      </c>
      <c r="H23">
        <f>SUM(G2:G23)</f>
        <v>93</v>
      </c>
      <c r="I23" s="1" t="s">
        <v>45</v>
      </c>
      <c r="J23" s="1" t="s">
        <v>46</v>
      </c>
      <c r="K23">
        <v>48.688172043010702</v>
      </c>
      <c r="L23">
        <v>160</v>
      </c>
      <c r="M23">
        <v>-16</v>
      </c>
      <c r="N23">
        <v>176</v>
      </c>
      <c r="O23">
        <v>131.913978494623</v>
      </c>
      <c r="P23">
        <v>472</v>
      </c>
      <c r="Q23">
        <v>0</v>
      </c>
      <c r="R23">
        <v>472</v>
      </c>
      <c r="S23">
        <v>83.225806451612897</v>
      </c>
      <c r="T23">
        <v>400</v>
      </c>
      <c r="U23">
        <v>0</v>
      </c>
      <c r="W23" s="1" t="s">
        <v>45</v>
      </c>
      <c r="X23" s="1" t="s">
        <v>46</v>
      </c>
      <c r="Y23">
        <v>24</v>
      </c>
      <c r="Z23">
        <v>0</v>
      </c>
      <c r="AA23">
        <v>8</v>
      </c>
      <c r="AB23">
        <f t="shared" si="0"/>
        <v>24</v>
      </c>
      <c r="AC23">
        <f t="shared" si="1"/>
        <v>16</v>
      </c>
      <c r="AD23">
        <f>AVERAGE(AB20:AB26,AB28)</f>
        <v>61</v>
      </c>
      <c r="AE23" s="1" t="s">
        <v>45</v>
      </c>
      <c r="AF23" s="1" t="s">
        <v>46</v>
      </c>
      <c r="AG23">
        <v>48.688172043010702</v>
      </c>
      <c r="AH23">
        <v>31.098172160310899</v>
      </c>
      <c r="AI23">
        <v>160</v>
      </c>
      <c r="AJ23">
        <v>-16</v>
      </c>
      <c r="AK23">
        <v>176</v>
      </c>
      <c r="AL23">
        <v>131.913978494623</v>
      </c>
      <c r="AM23">
        <v>66.319470521054896</v>
      </c>
      <c r="AN23">
        <v>472</v>
      </c>
      <c r="AO23">
        <v>0</v>
      </c>
      <c r="AP23">
        <v>472</v>
      </c>
      <c r="AQ23">
        <v>83.225806451612897</v>
      </c>
      <c r="AR23">
        <v>400</v>
      </c>
      <c r="AS23">
        <v>0</v>
      </c>
      <c r="AT23" t="s">
        <v>45</v>
      </c>
      <c r="AU23" t="s">
        <v>46</v>
      </c>
      <c r="AV23">
        <v>48.688172043010702</v>
      </c>
      <c r="AW23">
        <v>64</v>
      </c>
      <c r="AX23">
        <v>31.098172160310899</v>
      </c>
      <c r="AY23">
        <v>160</v>
      </c>
      <c r="AZ23">
        <v>-16</v>
      </c>
      <c r="BA23">
        <v>176</v>
      </c>
      <c r="BB23">
        <v>131.913978494623</v>
      </c>
      <c r="BC23">
        <v>66.319470521054896</v>
      </c>
      <c r="BD23">
        <v>472</v>
      </c>
      <c r="BE23">
        <v>0</v>
      </c>
      <c r="BF23">
        <v>472</v>
      </c>
      <c r="BG23">
        <v>83.225806451612897</v>
      </c>
      <c r="BH23">
        <v>400</v>
      </c>
      <c r="BI23">
        <v>0</v>
      </c>
      <c r="BJ23" t="s">
        <v>45</v>
      </c>
      <c r="BK23" t="s">
        <v>46</v>
      </c>
      <c r="BL23">
        <v>1</v>
      </c>
      <c r="BM23">
        <v>5</v>
      </c>
      <c r="BN23">
        <v>0</v>
      </c>
      <c r="BO23">
        <v>1</v>
      </c>
      <c r="BP23">
        <v>12</v>
      </c>
      <c r="BQ23">
        <v>2</v>
      </c>
      <c r="BR23">
        <v>2</v>
      </c>
      <c r="BS23">
        <v>0</v>
      </c>
      <c r="BT23">
        <v>0</v>
      </c>
      <c r="BU23">
        <v>0</v>
      </c>
      <c r="BV23">
        <v>2</v>
      </c>
      <c r="BW23">
        <v>6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42</v>
      </c>
      <c r="CK23">
        <v>1</v>
      </c>
      <c r="CL23">
        <v>46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3</v>
      </c>
      <c r="CU23">
        <v>47</v>
      </c>
      <c r="CV23">
        <v>4</v>
      </c>
      <c r="CW23">
        <v>9</v>
      </c>
      <c r="CX23">
        <v>9</v>
      </c>
      <c r="CY23">
        <v>0</v>
      </c>
      <c r="CZ23">
        <v>0</v>
      </c>
      <c r="DA23">
        <v>0</v>
      </c>
      <c r="DB23">
        <v>1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3</v>
      </c>
      <c r="DO23">
        <v>0</v>
      </c>
      <c r="DP23">
        <v>6</v>
      </c>
      <c r="DQ23">
        <v>0</v>
      </c>
      <c r="DR23">
        <v>0</v>
      </c>
      <c r="DS23">
        <v>0</v>
      </c>
      <c r="DT23">
        <v>2</v>
      </c>
      <c r="DU23">
        <v>0</v>
      </c>
      <c r="DV23">
        <v>0</v>
      </c>
      <c r="DW23">
        <v>0</v>
      </c>
      <c r="DX23">
        <v>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9</v>
      </c>
      <c r="EN23">
        <v>0</v>
      </c>
      <c r="EO23">
        <v>0</v>
      </c>
      <c r="EP23">
        <v>5</v>
      </c>
      <c r="EQ23">
        <v>0</v>
      </c>
      <c r="ER23">
        <v>2</v>
      </c>
      <c r="ES23">
        <v>0</v>
      </c>
      <c r="ET23">
        <v>0</v>
      </c>
      <c r="EU23">
        <v>2</v>
      </c>
      <c r="EV23">
        <v>18</v>
      </c>
      <c r="EW23">
        <v>56</v>
      </c>
      <c r="EX23">
        <v>0</v>
      </c>
      <c r="EY23">
        <v>6</v>
      </c>
      <c r="EZ23">
        <v>6</v>
      </c>
      <c r="FA23">
        <v>3</v>
      </c>
      <c r="FB23">
        <v>0</v>
      </c>
      <c r="FC23">
        <v>0</v>
      </c>
      <c r="FD23">
        <v>0</v>
      </c>
      <c r="FE23">
        <v>0</v>
      </c>
      <c r="FF23">
        <v>10</v>
      </c>
      <c r="FG23">
        <v>5</v>
      </c>
      <c r="FH23">
        <v>9</v>
      </c>
      <c r="FI23">
        <v>4</v>
      </c>
      <c r="FJ23">
        <v>0</v>
      </c>
      <c r="FK23">
        <v>2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</v>
      </c>
      <c r="FR23">
        <v>0</v>
      </c>
      <c r="FS23">
        <v>31</v>
      </c>
      <c r="FT23">
        <v>1</v>
      </c>
      <c r="FU23">
        <v>0</v>
      </c>
      <c r="FV23">
        <v>7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12</v>
      </c>
      <c r="GF23">
        <v>4</v>
      </c>
      <c r="GG23">
        <v>0</v>
      </c>
      <c r="GH23">
        <v>5</v>
      </c>
      <c r="GI23">
        <v>4</v>
      </c>
      <c r="GJ23">
        <v>4</v>
      </c>
      <c r="GK23">
        <v>0</v>
      </c>
      <c r="GL23">
        <v>0</v>
      </c>
      <c r="GM23">
        <v>1</v>
      </c>
      <c r="GN23">
        <v>5</v>
      </c>
      <c r="GO23">
        <v>2</v>
      </c>
      <c r="GP23">
        <v>24</v>
      </c>
      <c r="GQ23">
        <v>3</v>
      </c>
      <c r="GR23">
        <v>0</v>
      </c>
      <c r="GS23">
        <v>0</v>
      </c>
      <c r="GT23">
        <v>0</v>
      </c>
      <c r="GU23">
        <v>8</v>
      </c>
      <c r="GV23">
        <v>36</v>
      </c>
      <c r="GW23">
        <v>1</v>
      </c>
      <c r="GX23">
        <v>15</v>
      </c>
      <c r="GY23">
        <v>16</v>
      </c>
      <c r="GZ23">
        <v>9</v>
      </c>
      <c r="HA23">
        <v>19</v>
      </c>
      <c r="HB23">
        <v>0</v>
      </c>
      <c r="HC23">
        <v>1</v>
      </c>
      <c r="HD23">
        <v>3</v>
      </c>
      <c r="HE23">
        <v>4</v>
      </c>
      <c r="HF23">
        <v>0</v>
      </c>
      <c r="HG23">
        <v>0</v>
      </c>
      <c r="HH23">
        <v>2</v>
      </c>
      <c r="HI23">
        <v>0</v>
      </c>
      <c r="HJ23">
        <v>0</v>
      </c>
      <c r="HK23">
        <v>0</v>
      </c>
      <c r="HL23">
        <v>0</v>
      </c>
      <c r="HM23">
        <v>2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24</v>
      </c>
      <c r="HT23">
        <v>0</v>
      </c>
      <c r="HU23">
        <v>10</v>
      </c>
      <c r="HV23">
        <v>2</v>
      </c>
      <c r="HW23">
        <v>265</v>
      </c>
      <c r="HX23">
        <v>77</v>
      </c>
      <c r="HY23">
        <v>6</v>
      </c>
      <c r="HZ23">
        <v>0</v>
      </c>
      <c r="IA23">
        <v>0</v>
      </c>
      <c r="IB23">
        <v>11</v>
      </c>
      <c r="IC23">
        <v>6</v>
      </c>
      <c r="ID23">
        <v>0</v>
      </c>
      <c r="IE23">
        <v>0</v>
      </c>
      <c r="IF23">
        <v>0</v>
      </c>
      <c r="IG23">
        <v>2</v>
      </c>
      <c r="IH23">
        <v>0</v>
      </c>
      <c r="II23">
        <v>9</v>
      </c>
      <c r="IJ23">
        <v>1</v>
      </c>
      <c r="IK23">
        <v>0</v>
      </c>
      <c r="IL23">
        <v>4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4</v>
      </c>
      <c r="IT23">
        <v>0</v>
      </c>
      <c r="IU23">
        <v>2</v>
      </c>
      <c r="IV23">
        <v>0</v>
      </c>
      <c r="IW23">
        <v>0</v>
      </c>
      <c r="IX23">
        <v>2</v>
      </c>
      <c r="IY23">
        <v>2</v>
      </c>
      <c r="IZ23">
        <v>0</v>
      </c>
      <c r="JA23">
        <v>0</v>
      </c>
      <c r="JB23">
        <v>0</v>
      </c>
      <c r="JC23">
        <v>0</v>
      </c>
      <c r="JD23">
        <v>2</v>
      </c>
      <c r="JE23">
        <v>0</v>
      </c>
      <c r="JF23">
        <v>0</v>
      </c>
      <c r="JG23">
        <v>2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86</v>
      </c>
      <c r="JT23">
        <v>114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12</v>
      </c>
      <c r="KA23">
        <v>0</v>
      </c>
      <c r="KB23">
        <v>9</v>
      </c>
      <c r="KC23">
        <v>13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2</v>
      </c>
      <c r="KJ23">
        <v>0</v>
      </c>
      <c r="KK23">
        <v>0</v>
      </c>
      <c r="KL23">
        <v>0</v>
      </c>
      <c r="KM23">
        <v>0</v>
      </c>
      <c r="KN23">
        <v>30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1</v>
      </c>
      <c r="LG23">
        <v>1</v>
      </c>
      <c r="LH23">
        <v>1</v>
      </c>
      <c r="LI23">
        <v>1</v>
      </c>
      <c r="LJ23">
        <v>2</v>
      </c>
      <c r="LK23">
        <v>0</v>
      </c>
      <c r="LL23">
        <v>0</v>
      </c>
      <c r="LM23">
        <v>99</v>
      </c>
      <c r="LN23">
        <v>0</v>
      </c>
      <c r="LO23">
        <v>0</v>
      </c>
      <c r="LP23">
        <v>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9</v>
      </c>
      <c r="LZ23">
        <v>27</v>
      </c>
      <c r="MA23">
        <v>0</v>
      </c>
      <c r="MB23">
        <v>7</v>
      </c>
      <c r="MC23">
        <v>2</v>
      </c>
      <c r="MD23">
        <v>6</v>
      </c>
      <c r="ME23">
        <v>5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2</v>
      </c>
      <c r="MM23">
        <v>106</v>
      </c>
      <c r="MN23">
        <v>0</v>
      </c>
      <c r="MO23">
        <v>0</v>
      </c>
      <c r="MP23">
        <v>4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4</v>
      </c>
      <c r="MW23">
        <v>0</v>
      </c>
      <c r="MX23">
        <v>2</v>
      </c>
      <c r="MY23">
        <v>0</v>
      </c>
      <c r="MZ23">
        <v>1</v>
      </c>
      <c r="NA23">
        <v>0</v>
      </c>
      <c r="NB23">
        <v>8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1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17</v>
      </c>
      <c r="NY23">
        <v>0</v>
      </c>
      <c r="NZ23">
        <v>0</v>
      </c>
      <c r="OA23">
        <v>2</v>
      </c>
      <c r="OB23">
        <v>8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 t="s">
        <v>45</v>
      </c>
      <c r="OK23" t="s">
        <v>46</v>
      </c>
      <c r="OL23">
        <v>1</v>
      </c>
      <c r="OM23">
        <v>1</v>
      </c>
      <c r="ON23">
        <v>1</v>
      </c>
      <c r="OO23">
        <v>1</v>
      </c>
      <c r="OP23">
        <v>0</v>
      </c>
      <c r="OQ23">
        <v>0</v>
      </c>
      <c r="OR23">
        <v>0</v>
      </c>
      <c r="OS23">
        <v>1</v>
      </c>
      <c r="OT23">
        <v>18</v>
      </c>
      <c r="OU23">
        <v>0</v>
      </c>
      <c r="OV23">
        <v>4</v>
      </c>
      <c r="OW23">
        <v>1</v>
      </c>
      <c r="OX23">
        <v>0</v>
      </c>
      <c r="OY23">
        <v>2</v>
      </c>
      <c r="OZ23">
        <v>1</v>
      </c>
      <c r="PA23">
        <v>0</v>
      </c>
      <c r="PB23">
        <v>2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4</v>
      </c>
      <c r="PJ23">
        <v>0</v>
      </c>
      <c r="PK23">
        <v>1</v>
      </c>
      <c r="PL23">
        <v>1</v>
      </c>
      <c r="PM23">
        <v>0</v>
      </c>
      <c r="PN23">
        <v>3</v>
      </c>
      <c r="PO23">
        <v>0</v>
      </c>
      <c r="PP23">
        <v>0</v>
      </c>
      <c r="PQ23">
        <v>2</v>
      </c>
      <c r="PR23">
        <v>0</v>
      </c>
      <c r="PS23">
        <v>1</v>
      </c>
      <c r="PT23">
        <v>4</v>
      </c>
      <c r="PU23">
        <v>0</v>
      </c>
      <c r="PV23">
        <v>0</v>
      </c>
      <c r="PW23">
        <v>1</v>
      </c>
      <c r="PX23">
        <v>1</v>
      </c>
      <c r="PY23">
        <v>1</v>
      </c>
      <c r="PZ23">
        <v>0</v>
      </c>
      <c r="QA23">
        <v>6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4</v>
      </c>
      <c r="QQ23">
        <v>5</v>
      </c>
      <c r="QR23">
        <v>0</v>
      </c>
      <c r="QS23">
        <v>0</v>
      </c>
      <c r="QT23">
        <v>0</v>
      </c>
      <c r="QU23">
        <v>3</v>
      </c>
      <c r="QV23">
        <v>1</v>
      </c>
      <c r="QW23">
        <v>1</v>
      </c>
      <c r="QX23">
        <v>1</v>
      </c>
      <c r="QY23">
        <v>1</v>
      </c>
      <c r="QZ23">
        <v>0</v>
      </c>
      <c r="RA23">
        <v>0</v>
      </c>
      <c r="RB23">
        <v>1</v>
      </c>
      <c r="RC23">
        <v>15</v>
      </c>
      <c r="RD23">
        <v>7</v>
      </c>
      <c r="RE23">
        <v>2</v>
      </c>
      <c r="RF23">
        <v>23</v>
      </c>
      <c r="RG23">
        <v>19</v>
      </c>
      <c r="RH23">
        <v>1</v>
      </c>
      <c r="RI23">
        <v>37</v>
      </c>
      <c r="RJ23">
        <v>6</v>
      </c>
      <c r="RK23">
        <v>3</v>
      </c>
      <c r="RL23">
        <v>2</v>
      </c>
      <c r="RM23">
        <v>2</v>
      </c>
      <c r="RN23">
        <v>1</v>
      </c>
      <c r="RO23">
        <v>1</v>
      </c>
      <c r="RP23">
        <v>1</v>
      </c>
      <c r="RQ23">
        <v>0</v>
      </c>
      <c r="RR23">
        <v>0</v>
      </c>
      <c r="RS23">
        <v>15</v>
      </c>
      <c r="RT23">
        <v>0</v>
      </c>
      <c r="RU23">
        <v>6</v>
      </c>
      <c r="RV23">
        <v>4</v>
      </c>
      <c r="RW23">
        <v>5</v>
      </c>
      <c r="RX23">
        <v>7</v>
      </c>
      <c r="RY23">
        <v>26</v>
      </c>
      <c r="RZ23">
        <v>53</v>
      </c>
      <c r="SA23">
        <v>3</v>
      </c>
      <c r="SB23">
        <v>26</v>
      </c>
      <c r="SC23">
        <v>13</v>
      </c>
      <c r="SD23">
        <v>21</v>
      </c>
    </row>
    <row r="24" spans="1:498" x14ac:dyDescent="0.2">
      <c r="A24" s="1" t="s">
        <v>47</v>
      </c>
      <c r="B24" s="1" t="s">
        <v>48</v>
      </c>
      <c r="C24">
        <v>0</v>
      </c>
      <c r="D24">
        <f>SUM(C2:C24)</f>
        <v>329</v>
      </c>
      <c r="E24" s="1" t="s">
        <v>47</v>
      </c>
      <c r="F24" s="1" t="s">
        <v>48</v>
      </c>
      <c r="G24">
        <v>2</v>
      </c>
      <c r="H24">
        <f>SUM(G2:G24)</f>
        <v>95</v>
      </c>
      <c r="I24" s="1" t="s">
        <v>47</v>
      </c>
      <c r="J24" s="1" t="s">
        <v>48</v>
      </c>
      <c r="K24">
        <v>25.791044776119399</v>
      </c>
      <c r="L24">
        <v>248</v>
      </c>
      <c r="M24">
        <v>-48</v>
      </c>
      <c r="N24">
        <v>296</v>
      </c>
      <c r="O24">
        <v>99.194029850746205</v>
      </c>
      <c r="P24">
        <v>384</v>
      </c>
      <c r="Q24">
        <v>-48</v>
      </c>
      <c r="R24">
        <v>432</v>
      </c>
      <c r="S24">
        <v>73.402985074626798</v>
      </c>
      <c r="T24">
        <v>384</v>
      </c>
      <c r="U24">
        <v>0</v>
      </c>
      <c r="W24" s="1" t="s">
        <v>47</v>
      </c>
      <c r="X24" s="1" t="s">
        <v>48</v>
      </c>
      <c r="Y24">
        <v>0</v>
      </c>
      <c r="Z24">
        <v>32</v>
      </c>
      <c r="AA24">
        <v>84</v>
      </c>
      <c r="AB24">
        <f t="shared" si="0"/>
        <v>-32</v>
      </c>
      <c r="AC24">
        <f t="shared" si="1"/>
        <v>-84</v>
      </c>
      <c r="AE24" s="1" t="s">
        <v>47</v>
      </c>
      <c r="AF24" s="1" t="s">
        <v>48</v>
      </c>
      <c r="AG24">
        <v>25.791044776119399</v>
      </c>
      <c r="AH24">
        <v>45.978754767318499</v>
      </c>
      <c r="AI24">
        <v>248</v>
      </c>
      <c r="AJ24">
        <v>-48</v>
      </c>
      <c r="AK24">
        <v>296</v>
      </c>
      <c r="AL24">
        <v>99.194029850746205</v>
      </c>
      <c r="AM24">
        <v>71.045547468533002</v>
      </c>
      <c r="AN24">
        <v>384</v>
      </c>
      <c r="AO24">
        <v>-48</v>
      </c>
      <c r="AP24">
        <v>432</v>
      </c>
      <c r="AQ24">
        <v>73.402985074626798</v>
      </c>
      <c r="AR24">
        <v>384</v>
      </c>
      <c r="AS24">
        <v>0</v>
      </c>
      <c r="AT24" t="s">
        <v>47</v>
      </c>
      <c r="AU24" t="s">
        <v>48</v>
      </c>
      <c r="AV24">
        <v>25.791044776119399</v>
      </c>
      <c r="AW24">
        <v>8</v>
      </c>
      <c r="AX24">
        <v>45.978754767318499</v>
      </c>
      <c r="AY24">
        <v>248</v>
      </c>
      <c r="AZ24">
        <v>-48</v>
      </c>
      <c r="BA24">
        <v>296</v>
      </c>
      <c r="BB24">
        <v>99.194029850746205</v>
      </c>
      <c r="BC24">
        <v>71.045547468533002</v>
      </c>
      <c r="BD24">
        <v>384</v>
      </c>
      <c r="BE24">
        <v>-48</v>
      </c>
      <c r="BF24">
        <v>432</v>
      </c>
      <c r="BG24">
        <v>73.402985074626798</v>
      </c>
      <c r="BH24">
        <v>384</v>
      </c>
      <c r="BI24">
        <v>0</v>
      </c>
      <c r="BJ24" t="s">
        <v>47</v>
      </c>
      <c r="BK24" t="s">
        <v>48</v>
      </c>
      <c r="BL24">
        <v>20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12</v>
      </c>
      <c r="BS24">
        <v>2</v>
      </c>
      <c r="BT24">
        <v>4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60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3</v>
      </c>
      <c r="CZ24">
        <v>0</v>
      </c>
      <c r="DA24">
        <v>0</v>
      </c>
      <c r="DB24">
        <v>0</v>
      </c>
      <c r="DC24">
        <v>8</v>
      </c>
      <c r="DD24">
        <v>16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6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37</v>
      </c>
      <c r="EN24">
        <v>0</v>
      </c>
      <c r="EO24">
        <v>0</v>
      </c>
      <c r="EP24">
        <v>1</v>
      </c>
      <c r="EQ24">
        <v>0</v>
      </c>
      <c r="ER24">
        <v>2</v>
      </c>
      <c r="ES24">
        <v>0</v>
      </c>
      <c r="ET24">
        <v>0</v>
      </c>
      <c r="EU24">
        <v>0</v>
      </c>
      <c r="EV24">
        <v>38</v>
      </c>
      <c r="EW24">
        <v>64</v>
      </c>
      <c r="EX24">
        <v>0</v>
      </c>
      <c r="EY24">
        <v>0</v>
      </c>
      <c r="EZ24">
        <v>4</v>
      </c>
      <c r="FA24">
        <v>4</v>
      </c>
      <c r="FB24">
        <v>0</v>
      </c>
      <c r="FC24">
        <v>6</v>
      </c>
      <c r="FD24">
        <v>0</v>
      </c>
      <c r="FE24">
        <v>0</v>
      </c>
      <c r="FF24">
        <v>49</v>
      </c>
      <c r="FG24">
        <v>15</v>
      </c>
      <c r="FH24">
        <v>41</v>
      </c>
      <c r="FI24">
        <v>16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26</v>
      </c>
      <c r="FR24">
        <v>8</v>
      </c>
      <c r="FS24">
        <v>1</v>
      </c>
      <c r="FT24">
        <v>74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8</v>
      </c>
      <c r="GA24">
        <v>2</v>
      </c>
      <c r="GB24">
        <v>1</v>
      </c>
      <c r="GC24">
        <v>0</v>
      </c>
      <c r="GD24">
        <v>0</v>
      </c>
      <c r="GE24">
        <v>15</v>
      </c>
      <c r="GF24">
        <v>0</v>
      </c>
      <c r="GG24">
        <v>0</v>
      </c>
      <c r="GH24">
        <v>0</v>
      </c>
      <c r="GI24">
        <v>4</v>
      </c>
      <c r="GJ24">
        <v>0</v>
      </c>
      <c r="GK24">
        <v>0</v>
      </c>
      <c r="GL24">
        <v>97</v>
      </c>
      <c r="GM24">
        <v>0</v>
      </c>
      <c r="GN24">
        <v>98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8</v>
      </c>
      <c r="GV24">
        <v>0</v>
      </c>
      <c r="GW24">
        <v>0</v>
      </c>
      <c r="GX24">
        <v>0</v>
      </c>
      <c r="GY24">
        <v>1</v>
      </c>
      <c r="GZ24">
        <v>0</v>
      </c>
      <c r="HA24">
        <v>10</v>
      </c>
      <c r="HB24">
        <v>0</v>
      </c>
      <c r="HC24">
        <v>1</v>
      </c>
      <c r="HD24">
        <v>10</v>
      </c>
      <c r="HE24">
        <v>3</v>
      </c>
      <c r="HF24">
        <v>8</v>
      </c>
      <c r="HG24">
        <v>6</v>
      </c>
      <c r="HH24">
        <v>2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2</v>
      </c>
      <c r="HU24">
        <v>3</v>
      </c>
      <c r="HV24">
        <v>4</v>
      </c>
      <c r="HW24">
        <v>677</v>
      </c>
      <c r="HX24">
        <v>27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2</v>
      </c>
      <c r="IK24">
        <v>0</v>
      </c>
      <c r="IL24">
        <v>4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3</v>
      </c>
      <c r="IX24">
        <v>0</v>
      </c>
      <c r="IY24">
        <v>1</v>
      </c>
      <c r="IZ24">
        <v>0</v>
      </c>
      <c r="JA24">
        <v>0</v>
      </c>
      <c r="JB24">
        <v>0</v>
      </c>
      <c r="JC24">
        <v>0</v>
      </c>
      <c r="JD24">
        <v>55</v>
      </c>
      <c r="JE24">
        <v>42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2</v>
      </c>
      <c r="JO24">
        <v>4</v>
      </c>
      <c r="JP24">
        <v>0</v>
      </c>
      <c r="JQ24">
        <v>0</v>
      </c>
      <c r="JR24">
        <v>9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3</v>
      </c>
      <c r="JZ24">
        <v>173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58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2</v>
      </c>
      <c r="LD24">
        <v>0</v>
      </c>
      <c r="LE24">
        <v>53</v>
      </c>
      <c r="LF24">
        <v>2</v>
      </c>
      <c r="LG24">
        <v>1</v>
      </c>
      <c r="LH24">
        <v>1</v>
      </c>
      <c r="LI24">
        <v>2</v>
      </c>
      <c r="LJ24">
        <v>2</v>
      </c>
      <c r="LK24">
        <v>0</v>
      </c>
      <c r="LL24">
        <v>45</v>
      </c>
      <c r="LM24">
        <v>250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2</v>
      </c>
      <c r="LZ24">
        <v>0</v>
      </c>
      <c r="MA24">
        <v>0</v>
      </c>
      <c r="MB24">
        <v>1</v>
      </c>
      <c r="MC24">
        <v>40</v>
      </c>
      <c r="MD24">
        <v>3</v>
      </c>
      <c r="ME24">
        <v>0</v>
      </c>
      <c r="MF24">
        <v>0</v>
      </c>
      <c r="MG24">
        <v>0</v>
      </c>
      <c r="MH24">
        <v>0</v>
      </c>
      <c r="MI24">
        <v>8</v>
      </c>
      <c r="MJ24">
        <v>0</v>
      </c>
      <c r="MK24">
        <v>0</v>
      </c>
      <c r="ML24">
        <v>0</v>
      </c>
      <c r="MM24">
        <v>104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1</v>
      </c>
      <c r="MY24">
        <v>0</v>
      </c>
      <c r="MZ24">
        <v>0</v>
      </c>
      <c r="NA24">
        <v>2</v>
      </c>
      <c r="NB24">
        <v>3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2</v>
      </c>
      <c r="OB24">
        <v>9</v>
      </c>
      <c r="OC24">
        <v>0</v>
      </c>
      <c r="OD24">
        <v>0</v>
      </c>
      <c r="OE24">
        <v>0</v>
      </c>
      <c r="OF24">
        <v>2</v>
      </c>
      <c r="OG24">
        <v>0</v>
      </c>
      <c r="OH24">
        <v>0</v>
      </c>
      <c r="OI24">
        <v>0</v>
      </c>
      <c r="OJ24" t="s">
        <v>47</v>
      </c>
      <c r="OK24" t="s">
        <v>48</v>
      </c>
      <c r="OL24">
        <v>1</v>
      </c>
      <c r="OM24">
        <v>1</v>
      </c>
      <c r="ON24">
        <v>1</v>
      </c>
      <c r="OO24">
        <v>1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3</v>
      </c>
      <c r="OV24">
        <v>5</v>
      </c>
      <c r="OW24">
        <v>3</v>
      </c>
      <c r="OX24">
        <v>0</v>
      </c>
      <c r="OY24">
        <v>4</v>
      </c>
      <c r="OZ24">
        <v>5</v>
      </c>
      <c r="PA24">
        <v>0</v>
      </c>
      <c r="PB24">
        <v>2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2</v>
      </c>
      <c r="PJ24">
        <v>2</v>
      </c>
      <c r="PK24">
        <v>2</v>
      </c>
      <c r="PL24">
        <v>1</v>
      </c>
      <c r="PM24">
        <v>2</v>
      </c>
      <c r="PN24">
        <v>1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4</v>
      </c>
      <c r="PU24">
        <v>0</v>
      </c>
      <c r="PV24">
        <v>0</v>
      </c>
      <c r="PW24">
        <v>0</v>
      </c>
      <c r="PX24">
        <v>1</v>
      </c>
      <c r="PY24">
        <v>1</v>
      </c>
      <c r="PZ24">
        <v>0</v>
      </c>
      <c r="QA24">
        <v>5</v>
      </c>
      <c r="QB24">
        <v>0</v>
      </c>
      <c r="QC24">
        <v>3</v>
      </c>
      <c r="QD24">
        <v>4</v>
      </c>
      <c r="QE24">
        <v>4</v>
      </c>
      <c r="QF24">
        <v>0</v>
      </c>
      <c r="QG24">
        <v>0</v>
      </c>
      <c r="QH24">
        <v>0</v>
      </c>
      <c r="QI24">
        <v>0</v>
      </c>
      <c r="QJ24">
        <v>1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4</v>
      </c>
      <c r="QR24">
        <v>2</v>
      </c>
      <c r="QS24">
        <v>1</v>
      </c>
      <c r="QT24">
        <v>1</v>
      </c>
      <c r="QU24">
        <v>6</v>
      </c>
      <c r="QV24">
        <v>0</v>
      </c>
      <c r="QW24">
        <v>2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13</v>
      </c>
      <c r="RD24">
        <v>10</v>
      </c>
      <c r="RE24">
        <v>4</v>
      </c>
      <c r="RF24">
        <v>19</v>
      </c>
      <c r="RG24">
        <v>14</v>
      </c>
      <c r="RH24">
        <v>2</v>
      </c>
      <c r="RI24">
        <v>25</v>
      </c>
      <c r="RJ24">
        <v>4</v>
      </c>
      <c r="RK24">
        <v>0</v>
      </c>
      <c r="RL24">
        <v>0</v>
      </c>
      <c r="RM24">
        <v>1</v>
      </c>
      <c r="RN24">
        <v>1</v>
      </c>
      <c r="RO24">
        <v>1</v>
      </c>
      <c r="RP24">
        <v>1</v>
      </c>
      <c r="RQ24">
        <v>0</v>
      </c>
      <c r="RR24">
        <v>0</v>
      </c>
      <c r="RS24">
        <v>0</v>
      </c>
      <c r="RT24">
        <v>1</v>
      </c>
      <c r="RU24">
        <v>2</v>
      </c>
      <c r="RV24">
        <v>2</v>
      </c>
      <c r="RW24">
        <v>6</v>
      </c>
      <c r="RX24">
        <v>4</v>
      </c>
      <c r="RY24">
        <v>37</v>
      </c>
      <c r="RZ24">
        <v>37</v>
      </c>
      <c r="SA24">
        <v>5</v>
      </c>
      <c r="SB24">
        <v>0</v>
      </c>
      <c r="SC24">
        <v>9</v>
      </c>
      <c r="SD24">
        <v>13</v>
      </c>
    </row>
    <row r="25" spans="1:498" x14ac:dyDescent="0.2">
      <c r="A25" s="1" t="s">
        <v>49</v>
      </c>
      <c r="B25" s="1" t="s">
        <v>50</v>
      </c>
      <c r="C25">
        <v>7</v>
      </c>
      <c r="D25">
        <f>SUM(C2:C25)</f>
        <v>336</v>
      </c>
      <c r="E25" s="1" t="s">
        <v>49</v>
      </c>
      <c r="F25" s="1" t="s">
        <v>50</v>
      </c>
      <c r="G25">
        <v>1</v>
      </c>
      <c r="H25">
        <f>SUM(G2:G25)</f>
        <v>96</v>
      </c>
      <c r="I25" s="1" t="s">
        <v>49</v>
      </c>
      <c r="J25" s="1" t="s">
        <v>50</v>
      </c>
      <c r="K25">
        <v>45.311999999999998</v>
      </c>
      <c r="L25">
        <v>200</v>
      </c>
      <c r="M25">
        <v>-128</v>
      </c>
      <c r="N25">
        <v>328</v>
      </c>
      <c r="O25">
        <v>148.99199999999999</v>
      </c>
      <c r="P25">
        <v>256</v>
      </c>
      <c r="Q25">
        <v>-56</v>
      </c>
      <c r="R25">
        <v>312</v>
      </c>
      <c r="S25">
        <v>103.68</v>
      </c>
      <c r="T25">
        <v>320</v>
      </c>
      <c r="U25">
        <v>0</v>
      </c>
      <c r="W25" s="1" t="s">
        <v>49</v>
      </c>
      <c r="X25" s="1" t="s">
        <v>50</v>
      </c>
      <c r="Y25">
        <v>0</v>
      </c>
      <c r="Z25">
        <v>0</v>
      </c>
      <c r="AA25">
        <v>48</v>
      </c>
      <c r="AB25">
        <f t="shared" si="0"/>
        <v>0</v>
      </c>
      <c r="AC25">
        <f t="shared" si="1"/>
        <v>-48</v>
      </c>
      <c r="AD25">
        <f>AVERAGE(AC2:AC8,AC10)</f>
        <v>-44.5</v>
      </c>
      <c r="AE25" s="1" t="s">
        <v>49</v>
      </c>
      <c r="AF25" s="1" t="s">
        <v>50</v>
      </c>
      <c r="AG25">
        <v>45.311999999999998</v>
      </c>
      <c r="AH25">
        <v>59.565952153894003</v>
      </c>
      <c r="AI25">
        <v>200</v>
      </c>
      <c r="AJ25">
        <v>-128</v>
      </c>
      <c r="AK25">
        <v>328</v>
      </c>
      <c r="AL25">
        <v>148.99199999999999</v>
      </c>
      <c r="AM25">
        <v>65.640292016413198</v>
      </c>
      <c r="AN25">
        <v>256</v>
      </c>
      <c r="AO25">
        <v>-56</v>
      </c>
      <c r="AP25">
        <v>312</v>
      </c>
      <c r="AQ25">
        <v>103.68</v>
      </c>
      <c r="AR25">
        <v>320</v>
      </c>
      <c r="AS25">
        <v>0</v>
      </c>
      <c r="AT25" t="s">
        <v>49</v>
      </c>
      <c r="AU25" t="s">
        <v>50</v>
      </c>
      <c r="AV25">
        <v>45.311999999999998</v>
      </c>
      <c r="AW25">
        <v>32</v>
      </c>
      <c r="AX25">
        <v>59.565952153894003</v>
      </c>
      <c r="AY25">
        <v>200</v>
      </c>
      <c r="AZ25">
        <v>-128</v>
      </c>
      <c r="BA25">
        <v>328</v>
      </c>
      <c r="BB25">
        <v>148.99199999999999</v>
      </c>
      <c r="BC25">
        <v>65.640292016413198</v>
      </c>
      <c r="BD25">
        <v>256</v>
      </c>
      <c r="BE25">
        <v>-56</v>
      </c>
      <c r="BF25">
        <v>312</v>
      </c>
      <c r="BG25">
        <v>103.68</v>
      </c>
      <c r="BH25">
        <v>320</v>
      </c>
      <c r="BI25">
        <v>0</v>
      </c>
      <c r="BJ25" t="s">
        <v>49</v>
      </c>
      <c r="BK25" t="s">
        <v>50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6</v>
      </c>
      <c r="BS25">
        <v>3</v>
      </c>
      <c r="BT25">
        <v>0</v>
      </c>
      <c r="BU25">
        <v>0</v>
      </c>
      <c r="BV25">
        <v>0</v>
      </c>
      <c r="BW25">
        <v>5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3</v>
      </c>
      <c r="CD25">
        <v>1</v>
      </c>
      <c r="CE25">
        <v>0</v>
      </c>
      <c r="CF25">
        <v>0</v>
      </c>
      <c r="CG25">
        <v>0</v>
      </c>
      <c r="CH25">
        <v>52</v>
      </c>
      <c r="CI25">
        <v>0</v>
      </c>
      <c r="CJ25">
        <v>10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3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24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2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6</v>
      </c>
      <c r="EW25">
        <v>0</v>
      </c>
      <c r="EX25">
        <v>0</v>
      </c>
      <c r="EY25">
        <v>0</v>
      </c>
      <c r="EZ25">
        <v>9</v>
      </c>
      <c r="FA25">
        <v>0</v>
      </c>
      <c r="FB25">
        <v>2</v>
      </c>
      <c r="FC25">
        <v>116</v>
      </c>
      <c r="FD25">
        <v>2</v>
      </c>
      <c r="FE25">
        <v>0</v>
      </c>
      <c r="FF25">
        <v>0</v>
      </c>
      <c r="FG25">
        <v>3</v>
      </c>
      <c r="FH25">
        <v>0</v>
      </c>
      <c r="FI25">
        <v>4</v>
      </c>
      <c r="FJ25">
        <v>0</v>
      </c>
      <c r="FK25">
        <v>0</v>
      </c>
      <c r="FL25">
        <v>0</v>
      </c>
      <c r="FM25">
        <v>10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11</v>
      </c>
      <c r="FY25">
        <v>4</v>
      </c>
      <c r="FZ25">
        <v>4</v>
      </c>
      <c r="GA25">
        <v>1</v>
      </c>
      <c r="GB25">
        <v>0</v>
      </c>
      <c r="GC25">
        <v>15</v>
      </c>
      <c r="GD25">
        <v>0</v>
      </c>
      <c r="GE25">
        <v>8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0</v>
      </c>
      <c r="GP25">
        <v>14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3</v>
      </c>
      <c r="GY25">
        <v>9</v>
      </c>
      <c r="GZ25">
        <v>4</v>
      </c>
      <c r="HA25">
        <v>12</v>
      </c>
      <c r="HB25">
        <v>30</v>
      </c>
      <c r="HC25">
        <v>3</v>
      </c>
      <c r="HD25">
        <v>32</v>
      </c>
      <c r="HE25">
        <v>2</v>
      </c>
      <c r="HF25">
        <v>2</v>
      </c>
      <c r="HG25">
        <v>4</v>
      </c>
      <c r="HH25">
        <v>2</v>
      </c>
      <c r="HI25">
        <v>0</v>
      </c>
      <c r="HJ25">
        <v>0</v>
      </c>
      <c r="HK25">
        <v>0</v>
      </c>
      <c r="HL25">
        <v>4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5</v>
      </c>
      <c r="HS25">
        <v>0</v>
      </c>
      <c r="HT25">
        <v>0</v>
      </c>
      <c r="HU25">
        <v>0</v>
      </c>
      <c r="HV25">
        <v>0</v>
      </c>
      <c r="HW25">
        <v>27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17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30</v>
      </c>
      <c r="JA25">
        <v>0</v>
      </c>
      <c r="JB25">
        <v>15</v>
      </c>
      <c r="JC25">
        <v>10</v>
      </c>
      <c r="JD25">
        <v>63</v>
      </c>
      <c r="JE25">
        <v>0</v>
      </c>
      <c r="JF25">
        <v>0</v>
      </c>
      <c r="JG25">
        <v>17</v>
      </c>
      <c r="JH25">
        <v>17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9</v>
      </c>
      <c r="JT25">
        <v>0</v>
      </c>
      <c r="JU25">
        <v>5</v>
      </c>
      <c r="JV25">
        <v>0</v>
      </c>
      <c r="JW25">
        <v>0</v>
      </c>
      <c r="JX25">
        <v>0</v>
      </c>
      <c r="JY25">
        <v>10</v>
      </c>
      <c r="JZ25">
        <v>3</v>
      </c>
      <c r="KA25">
        <v>27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1</v>
      </c>
      <c r="KH25">
        <v>0</v>
      </c>
      <c r="KI25">
        <v>0</v>
      </c>
      <c r="KJ25">
        <v>0</v>
      </c>
      <c r="KK25">
        <v>2</v>
      </c>
      <c r="KL25">
        <v>0</v>
      </c>
      <c r="KM25">
        <v>0</v>
      </c>
      <c r="KN25">
        <v>12</v>
      </c>
      <c r="KO25">
        <v>8</v>
      </c>
      <c r="KP25">
        <v>5</v>
      </c>
      <c r="KQ25">
        <v>2</v>
      </c>
      <c r="KR25">
        <v>0</v>
      </c>
      <c r="KS25">
        <v>0</v>
      </c>
      <c r="KT25">
        <v>13</v>
      </c>
      <c r="KU25">
        <v>0</v>
      </c>
      <c r="KV25">
        <v>0</v>
      </c>
      <c r="KW25">
        <v>0</v>
      </c>
      <c r="KX25">
        <v>10</v>
      </c>
      <c r="KY25">
        <v>5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72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16</v>
      </c>
      <c r="MA25">
        <v>0</v>
      </c>
      <c r="MB25">
        <v>0</v>
      </c>
      <c r="MC25">
        <v>0</v>
      </c>
      <c r="MD25">
        <v>12</v>
      </c>
      <c r="ME25">
        <v>0</v>
      </c>
      <c r="MF25">
        <v>0</v>
      </c>
      <c r="MG25">
        <v>87</v>
      </c>
      <c r="MH25">
        <v>30</v>
      </c>
      <c r="MI25">
        <v>0</v>
      </c>
      <c r="MJ25">
        <v>0</v>
      </c>
      <c r="MK25">
        <v>0</v>
      </c>
      <c r="ML25">
        <v>0</v>
      </c>
      <c r="MM25">
        <v>27</v>
      </c>
      <c r="MN25">
        <v>1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2</v>
      </c>
      <c r="ND25">
        <v>0</v>
      </c>
      <c r="NE25">
        <v>0</v>
      </c>
      <c r="NF25">
        <v>2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2</v>
      </c>
      <c r="NO25">
        <v>1</v>
      </c>
      <c r="NP25">
        <v>0</v>
      </c>
      <c r="NQ25">
        <v>3</v>
      </c>
      <c r="NR25">
        <v>0</v>
      </c>
      <c r="NS25">
        <v>0</v>
      </c>
      <c r="NT25">
        <v>1</v>
      </c>
      <c r="NU25">
        <v>0</v>
      </c>
      <c r="NV25">
        <v>0</v>
      </c>
      <c r="NW25">
        <v>0</v>
      </c>
      <c r="NX25">
        <v>2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25</v>
      </c>
      <c r="OE25">
        <v>12</v>
      </c>
      <c r="OF25">
        <v>25</v>
      </c>
      <c r="OG25">
        <v>0</v>
      </c>
      <c r="OH25">
        <v>0</v>
      </c>
      <c r="OI25">
        <v>0</v>
      </c>
      <c r="OJ25" t="s">
        <v>49</v>
      </c>
      <c r="OK25" t="s">
        <v>50</v>
      </c>
      <c r="OL25">
        <v>1</v>
      </c>
      <c r="OM25">
        <v>1</v>
      </c>
      <c r="ON25">
        <v>1</v>
      </c>
      <c r="OO25">
        <v>1</v>
      </c>
      <c r="OP25">
        <v>0</v>
      </c>
      <c r="OQ25">
        <v>0</v>
      </c>
      <c r="OR25">
        <v>0</v>
      </c>
      <c r="OS25">
        <v>1</v>
      </c>
      <c r="OT25">
        <v>19</v>
      </c>
      <c r="OU25">
        <v>1</v>
      </c>
      <c r="OV25">
        <v>6</v>
      </c>
      <c r="OW25">
        <v>1</v>
      </c>
      <c r="OX25">
        <v>0</v>
      </c>
      <c r="OY25">
        <v>6</v>
      </c>
      <c r="OZ25">
        <v>0</v>
      </c>
      <c r="PA25">
        <v>0</v>
      </c>
      <c r="PB25">
        <v>2</v>
      </c>
      <c r="PC25">
        <v>0</v>
      </c>
      <c r="PD25">
        <v>0</v>
      </c>
      <c r="PE25">
        <v>2</v>
      </c>
      <c r="PF25">
        <v>0</v>
      </c>
      <c r="PG25">
        <v>0</v>
      </c>
      <c r="PH25">
        <v>0</v>
      </c>
      <c r="PI25">
        <v>1</v>
      </c>
      <c r="PJ25">
        <v>0</v>
      </c>
      <c r="PK25">
        <v>1</v>
      </c>
      <c r="PL25">
        <v>2</v>
      </c>
      <c r="PM25">
        <v>2</v>
      </c>
      <c r="PN25">
        <v>2</v>
      </c>
      <c r="PO25">
        <v>1</v>
      </c>
      <c r="PP25">
        <v>0</v>
      </c>
      <c r="PQ25">
        <v>0</v>
      </c>
      <c r="PR25">
        <v>0</v>
      </c>
      <c r="PS25">
        <v>2</v>
      </c>
      <c r="PT25">
        <v>0</v>
      </c>
      <c r="PU25">
        <v>2</v>
      </c>
      <c r="PV25">
        <v>0</v>
      </c>
      <c r="PW25">
        <v>0</v>
      </c>
      <c r="PX25">
        <v>0</v>
      </c>
      <c r="PY25">
        <v>2</v>
      </c>
      <c r="PZ25">
        <v>1</v>
      </c>
      <c r="QA25">
        <v>29</v>
      </c>
      <c r="QB25">
        <v>15</v>
      </c>
      <c r="QC25">
        <v>2</v>
      </c>
      <c r="QD25">
        <v>2</v>
      </c>
      <c r="QE25">
        <v>0</v>
      </c>
      <c r="QF25">
        <v>13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4</v>
      </c>
      <c r="QN25">
        <v>2</v>
      </c>
      <c r="QO25">
        <v>1</v>
      </c>
      <c r="QP25">
        <v>2</v>
      </c>
      <c r="QQ25">
        <v>4</v>
      </c>
      <c r="QR25">
        <v>0</v>
      </c>
      <c r="QS25">
        <v>0</v>
      </c>
      <c r="QT25">
        <v>1</v>
      </c>
      <c r="QU25">
        <v>0</v>
      </c>
      <c r="QV25">
        <v>2</v>
      </c>
      <c r="QW25">
        <v>1</v>
      </c>
      <c r="QX25">
        <v>1</v>
      </c>
      <c r="QY25">
        <v>1</v>
      </c>
      <c r="QZ25">
        <v>1</v>
      </c>
      <c r="RA25">
        <v>1</v>
      </c>
      <c r="RB25">
        <v>1</v>
      </c>
      <c r="RC25">
        <v>2</v>
      </c>
      <c r="RD25">
        <v>6</v>
      </c>
      <c r="RE25">
        <v>3</v>
      </c>
      <c r="RF25">
        <v>24</v>
      </c>
      <c r="RG25">
        <v>7</v>
      </c>
      <c r="RH25">
        <v>2</v>
      </c>
      <c r="RI25">
        <v>9</v>
      </c>
      <c r="RJ25">
        <v>9</v>
      </c>
      <c r="RK25">
        <v>2</v>
      </c>
      <c r="RL25">
        <v>1</v>
      </c>
      <c r="RM25">
        <v>2</v>
      </c>
      <c r="RN25">
        <v>1</v>
      </c>
      <c r="RO25">
        <v>0</v>
      </c>
      <c r="RP25">
        <v>5</v>
      </c>
      <c r="RQ25">
        <v>1</v>
      </c>
      <c r="RR25">
        <v>0</v>
      </c>
      <c r="RS25">
        <v>0</v>
      </c>
      <c r="RT25">
        <v>0</v>
      </c>
      <c r="RU25">
        <v>2</v>
      </c>
      <c r="RV25">
        <v>0</v>
      </c>
      <c r="RW25">
        <v>3</v>
      </c>
      <c r="RX25">
        <v>6</v>
      </c>
      <c r="RY25">
        <v>36</v>
      </c>
      <c r="RZ25">
        <v>7</v>
      </c>
      <c r="SA25">
        <v>1</v>
      </c>
      <c r="SB25">
        <v>7</v>
      </c>
      <c r="SC25">
        <v>22</v>
      </c>
      <c r="SD25">
        <v>36</v>
      </c>
    </row>
    <row r="26" spans="1:498" x14ac:dyDescent="0.2">
      <c r="A26" s="1" t="s">
        <v>51</v>
      </c>
      <c r="B26" s="1" t="s">
        <v>52</v>
      </c>
      <c r="C26">
        <v>0</v>
      </c>
      <c r="D26">
        <f>SUM(C2:C26)</f>
        <v>336</v>
      </c>
      <c r="E26" s="1" t="s">
        <v>51</v>
      </c>
      <c r="F26" s="1" t="s">
        <v>52</v>
      </c>
      <c r="G26">
        <v>0</v>
      </c>
      <c r="H26">
        <f>SUM(G2:G26)</f>
        <v>96</v>
      </c>
      <c r="I26" s="1" t="s">
        <v>51</v>
      </c>
      <c r="J26" s="1" t="s">
        <v>52</v>
      </c>
      <c r="K26">
        <v>-14.0722891566265</v>
      </c>
      <c r="L26">
        <v>256</v>
      </c>
      <c r="M26">
        <v>-96</v>
      </c>
      <c r="N26">
        <v>352</v>
      </c>
      <c r="O26">
        <v>127.325301204819</v>
      </c>
      <c r="P26">
        <v>256</v>
      </c>
      <c r="Q26">
        <v>-88</v>
      </c>
      <c r="R26">
        <v>344</v>
      </c>
      <c r="S26">
        <v>141.397590361445</v>
      </c>
      <c r="T26">
        <v>328</v>
      </c>
      <c r="U26">
        <v>0</v>
      </c>
      <c r="W26" s="1" t="s">
        <v>51</v>
      </c>
      <c r="X26" s="1" t="s">
        <v>52</v>
      </c>
      <c r="Y26">
        <v>0</v>
      </c>
      <c r="Z26">
        <v>8</v>
      </c>
      <c r="AA26">
        <v>40</v>
      </c>
      <c r="AB26">
        <f t="shared" si="0"/>
        <v>-8</v>
      </c>
      <c r="AC26">
        <f t="shared" si="1"/>
        <v>-40</v>
      </c>
      <c r="AD26">
        <f>AVERAGE(AC11:AC17,AC19)</f>
        <v>-40.875</v>
      </c>
      <c r="AE26" s="1" t="s">
        <v>51</v>
      </c>
      <c r="AF26" s="1" t="s">
        <v>52</v>
      </c>
      <c r="AG26">
        <v>-14.0722891566265</v>
      </c>
      <c r="AH26">
        <v>39.526652021907402</v>
      </c>
      <c r="AI26">
        <v>256</v>
      </c>
      <c r="AJ26">
        <v>-96</v>
      </c>
      <c r="AK26">
        <v>352</v>
      </c>
      <c r="AL26">
        <v>127.325301204819</v>
      </c>
      <c r="AM26">
        <v>84.729634996239696</v>
      </c>
      <c r="AN26">
        <v>256</v>
      </c>
      <c r="AO26">
        <v>-88</v>
      </c>
      <c r="AP26">
        <v>344</v>
      </c>
      <c r="AQ26">
        <v>141.397590361445</v>
      </c>
      <c r="AR26">
        <v>328</v>
      </c>
      <c r="AS26">
        <v>0</v>
      </c>
      <c r="AT26" t="s">
        <v>51</v>
      </c>
      <c r="AU26" t="s">
        <v>52</v>
      </c>
      <c r="AV26">
        <v>-14.0722891566265</v>
      </c>
      <c r="AW26">
        <v>0</v>
      </c>
      <c r="AX26">
        <v>39.526652021907402</v>
      </c>
      <c r="AY26">
        <v>256</v>
      </c>
      <c r="AZ26">
        <v>-96</v>
      </c>
      <c r="BA26">
        <v>352</v>
      </c>
      <c r="BB26">
        <v>127.325301204819</v>
      </c>
      <c r="BC26">
        <v>84.729634996239696</v>
      </c>
      <c r="BD26">
        <v>256</v>
      </c>
      <c r="BE26">
        <v>-88</v>
      </c>
      <c r="BF26">
        <v>344</v>
      </c>
      <c r="BG26">
        <v>141.397590361445</v>
      </c>
      <c r="BH26">
        <v>328</v>
      </c>
      <c r="BI26">
        <v>0</v>
      </c>
      <c r="BJ26" t="s">
        <v>51</v>
      </c>
      <c r="BK26" t="s">
        <v>52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20</v>
      </c>
      <c r="BS26">
        <v>0</v>
      </c>
      <c r="BT26">
        <v>0</v>
      </c>
      <c r="BU26">
        <v>0</v>
      </c>
      <c r="BV26">
        <v>0</v>
      </c>
      <c r="BW26">
        <v>38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8</v>
      </c>
      <c r="DB26">
        <v>0</v>
      </c>
      <c r="DC26">
        <v>1</v>
      </c>
      <c r="DD26">
        <v>29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8</v>
      </c>
      <c r="ES26">
        <v>0</v>
      </c>
      <c r="ET26">
        <v>0</v>
      </c>
      <c r="EU26">
        <v>26</v>
      </c>
      <c r="EV26">
        <v>0</v>
      </c>
      <c r="EW26">
        <v>26</v>
      </c>
      <c r="EX26">
        <v>0</v>
      </c>
      <c r="EY26">
        <v>8</v>
      </c>
      <c r="EZ26">
        <v>6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2</v>
      </c>
      <c r="FG26">
        <v>10</v>
      </c>
      <c r="FH26">
        <v>101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6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58</v>
      </c>
      <c r="GO26">
        <v>0</v>
      </c>
      <c r="GP26">
        <v>38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2</v>
      </c>
      <c r="GW26">
        <v>0</v>
      </c>
      <c r="GX26">
        <v>0</v>
      </c>
      <c r="GY26">
        <v>2</v>
      </c>
      <c r="GZ26">
        <v>3</v>
      </c>
      <c r="HA26">
        <v>6</v>
      </c>
      <c r="HB26">
        <v>0</v>
      </c>
      <c r="HC26">
        <v>0</v>
      </c>
      <c r="HD26">
        <v>0</v>
      </c>
      <c r="HE26">
        <v>8</v>
      </c>
      <c r="HF26">
        <v>12</v>
      </c>
      <c r="HG26">
        <v>8</v>
      </c>
      <c r="HH26">
        <v>2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1</v>
      </c>
      <c r="HW26">
        <v>578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</v>
      </c>
      <c r="IX26">
        <v>1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4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18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198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467</v>
      </c>
      <c r="LN26">
        <v>16</v>
      </c>
      <c r="LO26">
        <v>8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1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40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5</v>
      </c>
      <c r="NB26">
        <v>3</v>
      </c>
      <c r="NC26">
        <v>2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 t="s">
        <v>51</v>
      </c>
      <c r="OK26" t="s">
        <v>52</v>
      </c>
      <c r="OL26">
        <v>1</v>
      </c>
      <c r="OM26">
        <v>1</v>
      </c>
      <c r="ON26">
        <v>1</v>
      </c>
      <c r="OO26">
        <v>1</v>
      </c>
      <c r="OP26">
        <v>0</v>
      </c>
      <c r="OQ26">
        <v>0</v>
      </c>
      <c r="OR26">
        <v>0</v>
      </c>
      <c r="OS26">
        <v>1</v>
      </c>
      <c r="OT26">
        <v>9</v>
      </c>
      <c r="OU26">
        <v>0</v>
      </c>
      <c r="OV26">
        <v>4</v>
      </c>
      <c r="OW26">
        <v>0</v>
      </c>
      <c r="OX26">
        <v>0</v>
      </c>
      <c r="OY26">
        <v>13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1</v>
      </c>
      <c r="PX26">
        <v>1</v>
      </c>
      <c r="PY26">
        <v>1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1</v>
      </c>
      <c r="QU26">
        <v>3</v>
      </c>
      <c r="QV26">
        <v>0</v>
      </c>
      <c r="QW26">
        <v>1</v>
      </c>
      <c r="QX26">
        <v>0</v>
      </c>
      <c r="QY26">
        <v>1</v>
      </c>
      <c r="QZ26">
        <v>1</v>
      </c>
      <c r="RA26">
        <v>0</v>
      </c>
      <c r="RB26">
        <v>1</v>
      </c>
      <c r="RC26">
        <v>3</v>
      </c>
      <c r="RD26">
        <v>7</v>
      </c>
      <c r="RE26">
        <v>2</v>
      </c>
      <c r="RF26">
        <v>4</v>
      </c>
      <c r="RG26">
        <v>13</v>
      </c>
      <c r="RH26">
        <v>1</v>
      </c>
      <c r="RI26">
        <v>1</v>
      </c>
      <c r="RJ26">
        <v>6</v>
      </c>
      <c r="RK26">
        <v>2</v>
      </c>
      <c r="RL26">
        <v>1</v>
      </c>
      <c r="RM26">
        <v>0</v>
      </c>
      <c r="RN26">
        <v>0</v>
      </c>
      <c r="RO26">
        <v>0</v>
      </c>
      <c r="RP26">
        <v>11</v>
      </c>
      <c r="RQ26">
        <v>0</v>
      </c>
      <c r="RR26">
        <v>0</v>
      </c>
      <c r="RS26">
        <v>0</v>
      </c>
      <c r="RT26">
        <v>0</v>
      </c>
      <c r="RU26">
        <v>2</v>
      </c>
      <c r="RV26">
        <v>12</v>
      </c>
      <c r="RW26">
        <v>1</v>
      </c>
      <c r="RX26">
        <v>5</v>
      </c>
      <c r="RY26">
        <v>0</v>
      </c>
      <c r="RZ26">
        <v>17</v>
      </c>
      <c r="SA26">
        <v>1</v>
      </c>
      <c r="SB26">
        <v>2</v>
      </c>
      <c r="SC26">
        <v>9</v>
      </c>
      <c r="SD26">
        <v>12</v>
      </c>
    </row>
    <row r="27" spans="1:498" x14ac:dyDescent="0.2">
      <c r="A27" s="1" t="s">
        <v>53</v>
      </c>
      <c r="B27" s="1" t="s">
        <v>54</v>
      </c>
      <c r="C27">
        <v>0</v>
      </c>
      <c r="D27">
        <f>SUM(C2:C27)</f>
        <v>336</v>
      </c>
      <c r="E27" s="1" t="s">
        <v>53</v>
      </c>
      <c r="F27" s="1" t="s">
        <v>54</v>
      </c>
      <c r="G27">
        <v>1</v>
      </c>
      <c r="H27">
        <f>SUM(G2:G27)</f>
        <v>97</v>
      </c>
      <c r="I27" s="1" t="s">
        <v>53</v>
      </c>
      <c r="J27" s="1" t="s">
        <v>54</v>
      </c>
      <c r="K27">
        <v>20.705882352941099</v>
      </c>
      <c r="L27">
        <v>64</v>
      </c>
      <c r="M27">
        <v>0</v>
      </c>
      <c r="N27">
        <v>64</v>
      </c>
      <c r="O27">
        <v>139.29411764705799</v>
      </c>
      <c r="P27">
        <v>256</v>
      </c>
      <c r="Q27">
        <v>0</v>
      </c>
      <c r="R27">
        <v>256</v>
      </c>
      <c r="S27">
        <v>118.588235294117</v>
      </c>
      <c r="T27">
        <v>256</v>
      </c>
      <c r="U27">
        <v>0</v>
      </c>
      <c r="W27" s="1" t="s">
        <v>53</v>
      </c>
      <c r="X27" s="1" t="s">
        <v>54</v>
      </c>
      <c r="Y27">
        <v>0</v>
      </c>
      <c r="Z27">
        <v>64</v>
      </c>
      <c r="AA27">
        <v>128</v>
      </c>
      <c r="AD27">
        <f>AVERAGE(AC20:AC26,AC28)</f>
        <v>34.25</v>
      </c>
      <c r="AE27" s="1" t="s">
        <v>53</v>
      </c>
      <c r="AF27" s="1" t="s">
        <v>54</v>
      </c>
      <c r="AG27">
        <v>20.705882352941099</v>
      </c>
      <c r="AH27">
        <v>27.310340006676501</v>
      </c>
      <c r="AI27">
        <v>64</v>
      </c>
      <c r="AJ27">
        <v>0</v>
      </c>
      <c r="AK27">
        <v>64</v>
      </c>
      <c r="AL27">
        <v>139.29411764705799</v>
      </c>
      <c r="AM27">
        <v>96.276418654452101</v>
      </c>
      <c r="AN27">
        <v>256</v>
      </c>
      <c r="AO27">
        <v>0</v>
      </c>
      <c r="AP27">
        <v>256</v>
      </c>
      <c r="AQ27">
        <v>118.588235294117</v>
      </c>
      <c r="AR27">
        <v>256</v>
      </c>
      <c r="AS27">
        <v>0</v>
      </c>
      <c r="AT27" t="s">
        <v>53</v>
      </c>
      <c r="AU27" t="s">
        <v>54</v>
      </c>
      <c r="AV27">
        <v>20.705882352941099</v>
      </c>
      <c r="AW27">
        <v>0</v>
      </c>
      <c r="AX27">
        <v>27.310340006676501</v>
      </c>
      <c r="AY27">
        <v>64</v>
      </c>
      <c r="AZ27">
        <v>0</v>
      </c>
      <c r="BA27">
        <v>64</v>
      </c>
      <c r="BB27">
        <v>139.29411764705799</v>
      </c>
      <c r="BC27">
        <v>96.276418654452101</v>
      </c>
      <c r="BD27">
        <v>256</v>
      </c>
      <c r="BE27">
        <v>0</v>
      </c>
      <c r="BF27">
        <v>256</v>
      </c>
      <c r="BG27">
        <v>118.588235294117</v>
      </c>
      <c r="BH27">
        <v>256</v>
      </c>
      <c r="BI27">
        <v>0</v>
      </c>
      <c r="BJ27" t="s">
        <v>53</v>
      </c>
      <c r="BK27" t="s">
        <v>54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8</v>
      </c>
      <c r="EN27">
        <v>4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10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5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12</v>
      </c>
      <c r="HC27">
        <v>0</v>
      </c>
      <c r="HD27">
        <v>4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4</v>
      </c>
      <c r="IY27">
        <v>0</v>
      </c>
      <c r="IZ27">
        <v>59</v>
      </c>
      <c r="JA27">
        <v>0</v>
      </c>
      <c r="JB27">
        <v>0</v>
      </c>
      <c r="JC27">
        <v>35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6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12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8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2</v>
      </c>
      <c r="NW27">
        <v>0</v>
      </c>
      <c r="NX27">
        <v>8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 t="s">
        <v>53</v>
      </c>
      <c r="OK27" t="s">
        <v>54</v>
      </c>
      <c r="OL27">
        <v>1</v>
      </c>
      <c r="OM27">
        <v>1</v>
      </c>
      <c r="ON27">
        <v>1</v>
      </c>
      <c r="OO27">
        <v>1</v>
      </c>
      <c r="OP27">
        <v>0</v>
      </c>
      <c r="OQ27">
        <v>0</v>
      </c>
      <c r="OR27">
        <v>1</v>
      </c>
      <c r="OS27">
        <v>0</v>
      </c>
      <c r="OT27">
        <v>0</v>
      </c>
      <c r="OU27">
        <v>0</v>
      </c>
      <c r="OV27">
        <v>4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1</v>
      </c>
      <c r="QV27">
        <v>0</v>
      </c>
      <c r="QW27">
        <v>0</v>
      </c>
      <c r="QX27">
        <v>0</v>
      </c>
      <c r="QY27">
        <v>1</v>
      </c>
      <c r="QZ27">
        <v>1</v>
      </c>
      <c r="RA27">
        <v>0</v>
      </c>
      <c r="RB27">
        <v>0</v>
      </c>
      <c r="RC27">
        <v>0</v>
      </c>
      <c r="RD27">
        <v>0</v>
      </c>
      <c r="RE27">
        <v>39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1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3</v>
      </c>
      <c r="RW27">
        <v>0</v>
      </c>
      <c r="RX27">
        <v>0</v>
      </c>
      <c r="RY27">
        <v>0</v>
      </c>
      <c r="RZ27">
        <v>0</v>
      </c>
      <c r="SA27">
        <v>1</v>
      </c>
      <c r="SB27">
        <v>0</v>
      </c>
      <c r="SC27">
        <v>2</v>
      </c>
      <c r="SD27">
        <v>0</v>
      </c>
    </row>
    <row r="28" spans="1:498" x14ac:dyDescent="0.2">
      <c r="A28" s="1" t="s">
        <v>55</v>
      </c>
      <c r="B28" s="1" t="s">
        <v>56</v>
      </c>
      <c r="C28">
        <v>0</v>
      </c>
      <c r="D28">
        <f>SUM(C2:C28)</f>
        <v>336</v>
      </c>
      <c r="E28" s="1" t="s">
        <v>55</v>
      </c>
      <c r="F28" s="1" t="s">
        <v>56</v>
      </c>
      <c r="G28">
        <v>0</v>
      </c>
      <c r="H28">
        <f>SUM(G2:G28)</f>
        <v>97</v>
      </c>
      <c r="I28" s="1" t="s">
        <v>55</v>
      </c>
      <c r="J28" s="1" t="s">
        <v>56</v>
      </c>
      <c r="K28">
        <v>10.3661971830985</v>
      </c>
      <c r="L28">
        <v>128</v>
      </c>
      <c r="M28">
        <v>-136</v>
      </c>
      <c r="N28">
        <v>264</v>
      </c>
      <c r="O28">
        <v>84.056338028168994</v>
      </c>
      <c r="P28">
        <v>184</v>
      </c>
      <c r="Q28">
        <v>-32</v>
      </c>
      <c r="R28">
        <v>216</v>
      </c>
      <c r="S28">
        <v>73.690140845070403</v>
      </c>
      <c r="T28">
        <v>192</v>
      </c>
      <c r="U28">
        <v>0</v>
      </c>
      <c r="W28" s="1" t="s">
        <v>55</v>
      </c>
      <c r="X28" s="1" t="s">
        <v>56</v>
      </c>
      <c r="Y28">
        <v>0</v>
      </c>
      <c r="Z28">
        <v>-136</v>
      </c>
      <c r="AA28">
        <v>-102</v>
      </c>
      <c r="AB28">
        <f t="shared" si="0"/>
        <v>136</v>
      </c>
      <c r="AC28">
        <f t="shared" si="1"/>
        <v>102</v>
      </c>
      <c r="AE28" s="1" t="s">
        <v>55</v>
      </c>
      <c r="AF28" s="1" t="s">
        <v>56</v>
      </c>
      <c r="AG28">
        <v>10.3661971830985</v>
      </c>
      <c r="AH28">
        <v>46.130628802430103</v>
      </c>
      <c r="AI28">
        <v>128</v>
      </c>
      <c r="AJ28">
        <v>-136</v>
      </c>
      <c r="AK28">
        <v>264</v>
      </c>
      <c r="AL28">
        <v>84.056338028168994</v>
      </c>
      <c r="AM28">
        <v>39.623540920022101</v>
      </c>
      <c r="AN28">
        <v>184</v>
      </c>
      <c r="AO28">
        <v>-32</v>
      </c>
      <c r="AP28">
        <v>216</v>
      </c>
      <c r="AQ28">
        <v>73.690140845070403</v>
      </c>
      <c r="AR28">
        <v>192</v>
      </c>
      <c r="AS28">
        <v>0</v>
      </c>
      <c r="AT28" t="s">
        <v>55</v>
      </c>
      <c r="AU28" t="s">
        <v>56</v>
      </c>
      <c r="AV28">
        <v>10.3661971830985</v>
      </c>
      <c r="AW28">
        <v>0</v>
      </c>
      <c r="AX28">
        <v>46.130628802430103</v>
      </c>
      <c r="AY28">
        <v>128</v>
      </c>
      <c r="AZ28">
        <v>-136</v>
      </c>
      <c r="BA28">
        <v>264</v>
      </c>
      <c r="BB28">
        <v>84.056338028168994</v>
      </c>
      <c r="BC28">
        <v>39.623540920022101</v>
      </c>
      <c r="BD28">
        <v>184</v>
      </c>
      <c r="BE28">
        <v>-32</v>
      </c>
      <c r="BF28">
        <v>216</v>
      </c>
      <c r="BG28">
        <v>73.690140845070403</v>
      </c>
      <c r="BH28">
        <v>192</v>
      </c>
      <c r="BI28">
        <v>0</v>
      </c>
      <c r="BJ28" t="s">
        <v>55</v>
      </c>
      <c r="BK28" t="s">
        <v>56</v>
      </c>
      <c r="BL28">
        <v>0</v>
      </c>
      <c r="BM28">
        <v>33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</v>
      </c>
      <c r="BU28">
        <v>0</v>
      </c>
      <c r="BV28">
        <v>0</v>
      </c>
      <c r="BW28">
        <v>6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2</v>
      </c>
      <c r="EV28">
        <v>0</v>
      </c>
      <c r="EW28">
        <v>16</v>
      </c>
      <c r="EX28">
        <v>0</v>
      </c>
      <c r="EY28">
        <v>0</v>
      </c>
      <c r="EZ28">
        <v>4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3</v>
      </c>
      <c r="FH28">
        <v>5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2</v>
      </c>
      <c r="FR28">
        <v>0</v>
      </c>
      <c r="FS28">
        <v>0</v>
      </c>
      <c r="FT28">
        <v>14</v>
      </c>
      <c r="FU28">
        <v>0</v>
      </c>
      <c r="FV28">
        <v>0</v>
      </c>
      <c r="FW28">
        <v>0</v>
      </c>
      <c r="FX28">
        <v>0</v>
      </c>
      <c r="FY28">
        <v>1</v>
      </c>
      <c r="FZ28">
        <v>7</v>
      </c>
      <c r="GA28">
        <v>1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11</v>
      </c>
      <c r="GJ28">
        <v>0</v>
      </c>
      <c r="GK28">
        <v>0</v>
      </c>
      <c r="GL28">
        <v>11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5</v>
      </c>
      <c r="GZ28">
        <v>20</v>
      </c>
      <c r="HA28">
        <v>0</v>
      </c>
      <c r="HB28">
        <v>0</v>
      </c>
      <c r="HC28">
        <v>0</v>
      </c>
      <c r="HD28">
        <v>35</v>
      </c>
      <c r="HE28">
        <v>0</v>
      </c>
      <c r="HF28">
        <v>0</v>
      </c>
      <c r="HG28">
        <v>0</v>
      </c>
      <c r="HH28">
        <v>4</v>
      </c>
      <c r="HI28">
        <v>0</v>
      </c>
      <c r="HJ28">
        <v>0</v>
      </c>
      <c r="HK28">
        <v>166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16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4</v>
      </c>
      <c r="JE28">
        <v>0</v>
      </c>
      <c r="JF28">
        <v>3</v>
      </c>
      <c r="JG28">
        <v>0</v>
      </c>
      <c r="JH28">
        <v>5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51</v>
      </c>
      <c r="JT28">
        <v>2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8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7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6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96</v>
      </c>
      <c r="LN28">
        <v>5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1</v>
      </c>
      <c r="LZ28">
        <v>0</v>
      </c>
      <c r="MA28">
        <v>0</v>
      </c>
      <c r="MB28">
        <v>3</v>
      </c>
      <c r="MC28">
        <v>0</v>
      </c>
      <c r="MD28">
        <v>0</v>
      </c>
      <c r="ME28">
        <v>0</v>
      </c>
      <c r="MF28">
        <v>0</v>
      </c>
      <c r="MG28">
        <v>5</v>
      </c>
      <c r="MH28">
        <v>0</v>
      </c>
      <c r="MI28">
        <v>48</v>
      </c>
      <c r="MJ28">
        <v>0</v>
      </c>
      <c r="MK28">
        <v>0</v>
      </c>
      <c r="ML28">
        <v>0</v>
      </c>
      <c r="MM28">
        <v>6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2</v>
      </c>
      <c r="MY28">
        <v>0</v>
      </c>
      <c r="MZ28">
        <v>0</v>
      </c>
      <c r="NA28">
        <v>0</v>
      </c>
      <c r="NB28">
        <v>1</v>
      </c>
      <c r="NC28">
        <v>0</v>
      </c>
      <c r="ND28">
        <v>0</v>
      </c>
      <c r="NE28">
        <v>0</v>
      </c>
      <c r="NF28">
        <v>9</v>
      </c>
      <c r="NG28">
        <v>1</v>
      </c>
      <c r="NH28">
        <v>0</v>
      </c>
      <c r="NI28">
        <v>1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1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6</v>
      </c>
      <c r="OI28">
        <v>0</v>
      </c>
      <c r="OJ28" t="s">
        <v>55</v>
      </c>
      <c r="OK28" t="s">
        <v>56</v>
      </c>
      <c r="OL28">
        <v>1</v>
      </c>
      <c r="OM28">
        <v>1</v>
      </c>
      <c r="ON28">
        <v>1</v>
      </c>
      <c r="OO28">
        <v>1</v>
      </c>
      <c r="OP28">
        <v>0</v>
      </c>
      <c r="OQ28">
        <v>0</v>
      </c>
      <c r="OR28">
        <v>0</v>
      </c>
      <c r="OS28">
        <v>0</v>
      </c>
      <c r="OT28">
        <v>34</v>
      </c>
      <c r="OU28">
        <v>1</v>
      </c>
      <c r="OV28">
        <v>4</v>
      </c>
      <c r="OW28">
        <v>1</v>
      </c>
      <c r="OX28">
        <v>0</v>
      </c>
      <c r="OY28">
        <v>1</v>
      </c>
      <c r="OZ28">
        <v>0</v>
      </c>
      <c r="PA28">
        <v>1</v>
      </c>
      <c r="PB28">
        <v>1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5</v>
      </c>
      <c r="PJ28">
        <v>0</v>
      </c>
      <c r="PK28">
        <v>0</v>
      </c>
      <c r="PL28">
        <v>2</v>
      </c>
      <c r="PM28">
        <v>0</v>
      </c>
      <c r="PN28">
        <v>1</v>
      </c>
      <c r="PO28">
        <v>0</v>
      </c>
      <c r="PP28">
        <v>0</v>
      </c>
      <c r="PQ28">
        <v>2</v>
      </c>
      <c r="PR28">
        <v>5</v>
      </c>
      <c r="PS28">
        <v>0</v>
      </c>
      <c r="PT28">
        <v>0</v>
      </c>
      <c r="PU28">
        <v>0</v>
      </c>
      <c r="PV28">
        <v>1</v>
      </c>
      <c r="PW28">
        <v>1</v>
      </c>
      <c r="PX28">
        <v>0</v>
      </c>
      <c r="PY28">
        <v>1</v>
      </c>
      <c r="PZ28">
        <v>0</v>
      </c>
      <c r="QA28">
        <v>0</v>
      </c>
      <c r="QB28">
        <v>9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3</v>
      </c>
      <c r="QN28">
        <v>0</v>
      </c>
      <c r="QO28">
        <v>0</v>
      </c>
      <c r="QP28">
        <v>0</v>
      </c>
      <c r="QQ28">
        <v>10</v>
      </c>
      <c r="QR28">
        <v>0</v>
      </c>
      <c r="QS28">
        <v>0</v>
      </c>
      <c r="QT28">
        <v>0</v>
      </c>
      <c r="QU28">
        <v>3</v>
      </c>
      <c r="QV28">
        <v>0</v>
      </c>
      <c r="QW28">
        <v>1</v>
      </c>
      <c r="QX28">
        <v>1</v>
      </c>
      <c r="QY28">
        <v>2</v>
      </c>
      <c r="QZ28">
        <v>1</v>
      </c>
      <c r="RA28">
        <v>1</v>
      </c>
      <c r="RB28">
        <v>1</v>
      </c>
      <c r="RC28">
        <v>1</v>
      </c>
      <c r="RD28">
        <v>3</v>
      </c>
      <c r="RE28">
        <v>0</v>
      </c>
      <c r="RF28">
        <v>3</v>
      </c>
      <c r="RG28">
        <v>9</v>
      </c>
      <c r="RH28">
        <v>2</v>
      </c>
      <c r="RI28">
        <v>2</v>
      </c>
      <c r="RJ28">
        <v>4</v>
      </c>
      <c r="RK28">
        <v>1</v>
      </c>
      <c r="RL28">
        <v>0</v>
      </c>
      <c r="RM28">
        <v>2</v>
      </c>
      <c r="RN28">
        <v>1</v>
      </c>
      <c r="RO28">
        <v>1</v>
      </c>
      <c r="RP28">
        <v>2</v>
      </c>
      <c r="RQ28">
        <v>0</v>
      </c>
      <c r="RR28">
        <v>0</v>
      </c>
      <c r="RS28">
        <v>0</v>
      </c>
      <c r="RT28">
        <v>0</v>
      </c>
      <c r="RU28">
        <v>16</v>
      </c>
      <c r="RV28">
        <v>2</v>
      </c>
      <c r="RW28">
        <v>5</v>
      </c>
      <c r="RX28">
        <v>3</v>
      </c>
      <c r="RY28">
        <v>18</v>
      </c>
      <c r="RZ28">
        <v>5</v>
      </c>
      <c r="SA28">
        <v>5</v>
      </c>
      <c r="SB28">
        <v>0</v>
      </c>
      <c r="SC28">
        <v>11</v>
      </c>
      <c r="SD28">
        <v>4</v>
      </c>
    </row>
    <row r="29" spans="1:498" x14ac:dyDescent="0.2">
      <c r="X29" s="1" t="s">
        <v>4</v>
      </c>
      <c r="Y29">
        <v>29</v>
      </c>
      <c r="Z29">
        <v>70</v>
      </c>
    </row>
    <row r="30" spans="1:498" x14ac:dyDescent="0.2">
      <c r="X30" s="1" t="s">
        <v>6</v>
      </c>
      <c r="Y30">
        <v>38</v>
      </c>
      <c r="Z30">
        <v>48</v>
      </c>
    </row>
    <row r="31" spans="1:498" x14ac:dyDescent="0.2">
      <c r="X31" s="1" t="s">
        <v>8</v>
      </c>
      <c r="Y31">
        <v>62</v>
      </c>
      <c r="Z31">
        <v>5</v>
      </c>
    </row>
    <row r="32" spans="1:498" x14ac:dyDescent="0.2">
      <c r="X32" s="1" t="s">
        <v>10</v>
      </c>
      <c r="Y32">
        <v>72</v>
      </c>
      <c r="Z32">
        <v>57</v>
      </c>
    </row>
    <row r="33" spans="24:37" x14ac:dyDescent="0.2">
      <c r="X33" s="1" t="s">
        <v>12</v>
      </c>
      <c r="Y33">
        <v>60</v>
      </c>
      <c r="Z33">
        <v>113</v>
      </c>
    </row>
    <row r="34" spans="24:37" x14ac:dyDescent="0.2">
      <c r="X34" s="1" t="s">
        <v>14</v>
      </c>
      <c r="Y34">
        <v>122</v>
      </c>
      <c r="Z34">
        <v>31</v>
      </c>
    </row>
    <row r="35" spans="24:37" x14ac:dyDescent="0.2">
      <c r="X35" s="1" t="s">
        <v>16</v>
      </c>
      <c r="Y35">
        <v>60</v>
      </c>
      <c r="Z35">
        <v>112</v>
      </c>
    </row>
    <row r="36" spans="24:37" x14ac:dyDescent="0.2">
      <c r="X36" s="1" t="s">
        <v>18</v>
      </c>
      <c r="Y36">
        <v>9</v>
      </c>
      <c r="Z36">
        <v>66</v>
      </c>
    </row>
    <row r="37" spans="24:37" x14ac:dyDescent="0.2">
      <c r="X37" s="1" t="s">
        <v>20</v>
      </c>
      <c r="Y37">
        <v>94</v>
      </c>
      <c r="Z37">
        <v>45</v>
      </c>
    </row>
    <row r="38" spans="24:37" x14ac:dyDescent="0.2">
      <c r="X38" s="1" t="s">
        <v>22</v>
      </c>
      <c r="Y38">
        <v>77</v>
      </c>
      <c r="Z38">
        <v>32</v>
      </c>
    </row>
    <row r="39" spans="24:37" x14ac:dyDescent="0.2">
      <c r="X39" s="1" t="s">
        <v>24</v>
      </c>
      <c r="Y39">
        <v>173</v>
      </c>
      <c r="Z39">
        <v>9</v>
      </c>
    </row>
    <row r="40" spans="24:37" x14ac:dyDescent="0.2">
      <c r="X40" s="1" t="s">
        <v>26</v>
      </c>
      <c r="Y40">
        <v>6</v>
      </c>
      <c r="Z40">
        <v>113</v>
      </c>
    </row>
    <row r="41" spans="24:37" x14ac:dyDescent="0.2">
      <c r="X41" s="1" t="s">
        <v>28</v>
      </c>
      <c r="Y41">
        <v>198</v>
      </c>
      <c r="Z41">
        <v>168</v>
      </c>
    </row>
    <row r="42" spans="24:37" x14ac:dyDescent="0.2">
      <c r="X42" s="1" t="s">
        <v>30</v>
      </c>
      <c r="Y42">
        <v>128</v>
      </c>
      <c r="Z42">
        <v>116</v>
      </c>
    </row>
    <row r="43" spans="24:37" x14ac:dyDescent="0.2">
      <c r="X43" s="1" t="s">
        <v>32</v>
      </c>
      <c r="Y43">
        <v>148</v>
      </c>
      <c r="Z43">
        <v>164</v>
      </c>
    </row>
    <row r="44" spans="24:37" x14ac:dyDescent="0.2">
      <c r="X44" s="1" t="s">
        <v>34</v>
      </c>
      <c r="Y44">
        <v>181</v>
      </c>
      <c r="Z44">
        <v>59</v>
      </c>
      <c r="AK44">
        <f>AVERAGE(AK2:AK28)</f>
        <v>283.85185185185185</v>
      </c>
    </row>
    <row r="45" spans="24:37" x14ac:dyDescent="0.2">
      <c r="X45" s="1" t="s">
        <v>36</v>
      </c>
      <c r="Y45">
        <v>5</v>
      </c>
      <c r="Z45">
        <v>0</v>
      </c>
    </row>
    <row r="46" spans="24:37" x14ac:dyDescent="0.2">
      <c r="X46" s="1" t="s">
        <v>38</v>
      </c>
      <c r="Y46">
        <v>17</v>
      </c>
      <c r="Z46">
        <v>16</v>
      </c>
    </row>
    <row r="47" spans="24:37" x14ac:dyDescent="0.2">
      <c r="X47" s="1" t="s">
        <v>40</v>
      </c>
      <c r="Y47">
        <v>30</v>
      </c>
      <c r="Z47">
        <v>28</v>
      </c>
    </row>
    <row r="48" spans="24:37" x14ac:dyDescent="0.2">
      <c r="X48" s="1" t="s">
        <v>42</v>
      </c>
      <c r="Y48">
        <v>60</v>
      </c>
      <c r="Z48">
        <v>37</v>
      </c>
    </row>
    <row r="49" spans="1:29" x14ac:dyDescent="0.2">
      <c r="X49" s="1" t="s">
        <v>44</v>
      </c>
      <c r="Y49">
        <v>19</v>
      </c>
      <c r="Z49">
        <v>174</v>
      </c>
    </row>
    <row r="50" spans="1:29" x14ac:dyDescent="0.2">
      <c r="X50" s="1" t="s">
        <v>46</v>
      </c>
      <c r="Y50">
        <v>18</v>
      </c>
      <c r="Z50">
        <v>59</v>
      </c>
    </row>
    <row r="51" spans="1:29" x14ac:dyDescent="0.2">
      <c r="X51" s="1" t="s">
        <v>48</v>
      </c>
      <c r="Y51">
        <v>64</v>
      </c>
      <c r="Z51">
        <v>154</v>
      </c>
    </row>
    <row r="52" spans="1:29" x14ac:dyDescent="0.2">
      <c r="X52" s="1" t="s">
        <v>50</v>
      </c>
      <c r="Y52">
        <v>41</v>
      </c>
      <c r="Z52">
        <v>30</v>
      </c>
    </row>
    <row r="53" spans="1:29" x14ac:dyDescent="0.2">
      <c r="X53" s="1" t="s">
        <v>52</v>
      </c>
      <c r="Y53">
        <v>36</v>
      </c>
      <c r="Z53">
        <v>139</v>
      </c>
    </row>
    <row r="54" spans="1:29" x14ac:dyDescent="0.2">
      <c r="X54" s="1" t="s">
        <v>54</v>
      </c>
      <c r="Y54">
        <v>15</v>
      </c>
      <c r="Z54">
        <v>0</v>
      </c>
    </row>
    <row r="55" spans="1:29" x14ac:dyDescent="0.2">
      <c r="X55" s="1" t="s">
        <v>56</v>
      </c>
      <c r="Y55">
        <v>15</v>
      </c>
      <c r="Z55">
        <v>60</v>
      </c>
    </row>
    <row r="56" spans="1:29" x14ac:dyDescent="0.2">
      <c r="X56" s="1"/>
      <c r="Y56" t="s">
        <v>69</v>
      </c>
      <c r="Z56" t="s">
        <v>70</v>
      </c>
      <c r="AA56" t="s">
        <v>71</v>
      </c>
      <c r="AB56" t="s">
        <v>74</v>
      </c>
      <c r="AC56" t="s">
        <v>75</v>
      </c>
    </row>
    <row r="57" spans="1:29" x14ac:dyDescent="0.2">
      <c r="A57">
        <f>SUM(C57:C65)</f>
        <v>197</v>
      </c>
      <c r="B57" s="1" t="s">
        <v>4</v>
      </c>
      <c r="C57">
        <f>SUM(C2,G2)</f>
        <v>87</v>
      </c>
      <c r="D57">
        <f>SUM(D2,H2)</f>
        <v>87</v>
      </c>
      <c r="W57" s="1" t="s">
        <v>3</v>
      </c>
      <c r="X57" t="s">
        <v>4</v>
      </c>
      <c r="Y57">
        <v>-24</v>
      </c>
      <c r="Z57">
        <v>0</v>
      </c>
      <c r="AA57">
        <v>0</v>
      </c>
      <c r="AB57">
        <v>0</v>
      </c>
      <c r="AC57">
        <v>-24</v>
      </c>
    </row>
    <row r="58" spans="1:29" x14ac:dyDescent="0.2">
      <c r="B58" s="1" t="s">
        <v>6</v>
      </c>
      <c r="C58">
        <f t="shared" ref="C58:C83" si="2">SUM(C3,G3)</f>
        <v>47</v>
      </c>
      <c r="D58">
        <f>SUM(D3,H3)</f>
        <v>134</v>
      </c>
      <c r="W58" s="1" t="s">
        <v>5</v>
      </c>
      <c r="X58" t="s">
        <v>6</v>
      </c>
      <c r="Y58">
        <v>-232</v>
      </c>
      <c r="Z58">
        <v>24</v>
      </c>
      <c r="AA58">
        <v>17</v>
      </c>
      <c r="AB58">
        <v>24</v>
      </c>
      <c r="AC58">
        <v>-232</v>
      </c>
    </row>
    <row r="59" spans="1:29" x14ac:dyDescent="0.2">
      <c r="B59" s="1" t="s">
        <v>8</v>
      </c>
      <c r="C59">
        <f t="shared" si="2"/>
        <v>27</v>
      </c>
      <c r="D59">
        <f t="shared" ref="D59:D83" si="3">SUM(D4,H4)</f>
        <v>161</v>
      </c>
      <c r="W59" s="1" t="s">
        <v>7</v>
      </c>
      <c r="X59" t="s">
        <v>8</v>
      </c>
      <c r="Y59">
        <v>144</v>
      </c>
      <c r="Z59">
        <v>64</v>
      </c>
      <c r="AA59">
        <v>64</v>
      </c>
      <c r="AB59">
        <v>64</v>
      </c>
      <c r="AC59">
        <v>144</v>
      </c>
    </row>
    <row r="60" spans="1:29" x14ac:dyDescent="0.2">
      <c r="B60" s="1" t="s">
        <v>10</v>
      </c>
      <c r="C60">
        <f t="shared" si="2"/>
        <v>10</v>
      </c>
      <c r="D60">
        <f t="shared" si="3"/>
        <v>171</v>
      </c>
      <c r="W60" s="1" t="s">
        <v>9</v>
      </c>
      <c r="X60" t="s">
        <v>10</v>
      </c>
      <c r="Y60">
        <v>192</v>
      </c>
      <c r="Z60">
        <v>0</v>
      </c>
      <c r="AA60">
        <v>0</v>
      </c>
      <c r="AB60">
        <v>0</v>
      </c>
      <c r="AC60">
        <v>192</v>
      </c>
    </row>
    <row r="61" spans="1:29" x14ac:dyDescent="0.2">
      <c r="B61" s="1" t="s">
        <v>12</v>
      </c>
      <c r="C61">
        <f t="shared" si="2"/>
        <v>8</v>
      </c>
      <c r="D61">
        <f t="shared" si="3"/>
        <v>179</v>
      </c>
      <c r="W61" s="1" t="s">
        <v>11</v>
      </c>
      <c r="X61" t="s">
        <v>12</v>
      </c>
      <c r="Y61">
        <v>-8</v>
      </c>
      <c r="Z61">
        <v>0</v>
      </c>
      <c r="AA61">
        <v>-6</v>
      </c>
      <c r="AB61">
        <v>0</v>
      </c>
      <c r="AC61">
        <v>-8</v>
      </c>
    </row>
    <row r="62" spans="1:29" x14ac:dyDescent="0.2">
      <c r="B62" s="1" t="s">
        <v>14</v>
      </c>
      <c r="C62">
        <f t="shared" si="2"/>
        <v>7</v>
      </c>
      <c r="D62">
        <f t="shared" si="3"/>
        <v>186</v>
      </c>
      <c r="W62" s="1" t="s">
        <v>13</v>
      </c>
      <c r="X62" t="s">
        <v>14</v>
      </c>
      <c r="Y62">
        <v>-24</v>
      </c>
      <c r="Z62">
        <v>48</v>
      </c>
      <c r="AA62">
        <v>48</v>
      </c>
      <c r="AB62">
        <v>48</v>
      </c>
      <c r="AC62">
        <v>-24</v>
      </c>
    </row>
    <row r="63" spans="1:29" x14ac:dyDescent="0.2">
      <c r="B63" s="1" t="s">
        <v>16</v>
      </c>
      <c r="C63">
        <f t="shared" si="2"/>
        <v>3</v>
      </c>
      <c r="D63">
        <f t="shared" si="3"/>
        <v>189</v>
      </c>
      <c r="W63" s="1" t="s">
        <v>15</v>
      </c>
      <c r="X63" t="s">
        <v>16</v>
      </c>
      <c r="Y63">
        <v>56</v>
      </c>
      <c r="Z63">
        <v>0</v>
      </c>
      <c r="AA63">
        <v>0</v>
      </c>
      <c r="AB63">
        <v>0</v>
      </c>
      <c r="AC63">
        <v>56</v>
      </c>
    </row>
    <row r="64" spans="1:29" x14ac:dyDescent="0.2">
      <c r="B64" s="1" t="s">
        <v>18</v>
      </c>
      <c r="C64">
        <f t="shared" si="2"/>
        <v>7</v>
      </c>
      <c r="D64">
        <f t="shared" si="3"/>
        <v>196</v>
      </c>
      <c r="W64" s="1" t="s">
        <v>17</v>
      </c>
      <c r="X64" t="s">
        <v>18</v>
      </c>
      <c r="Y64">
        <v>0</v>
      </c>
      <c r="Z64">
        <v>80</v>
      </c>
      <c r="AA64">
        <v>80</v>
      </c>
      <c r="AB64">
        <v>80</v>
      </c>
      <c r="AC64">
        <v>-136</v>
      </c>
    </row>
    <row r="65" spans="1:29" x14ac:dyDescent="0.2">
      <c r="B65" s="1" t="s">
        <v>20</v>
      </c>
      <c r="C65">
        <f t="shared" si="2"/>
        <v>1</v>
      </c>
      <c r="D65">
        <f t="shared" si="3"/>
        <v>197</v>
      </c>
      <c r="W65" s="1" t="s">
        <v>19</v>
      </c>
      <c r="X65" t="s">
        <v>20</v>
      </c>
      <c r="Y65">
        <v>88</v>
      </c>
      <c r="Z65">
        <v>200</v>
      </c>
      <c r="AA65">
        <v>200</v>
      </c>
      <c r="AB65">
        <v>200</v>
      </c>
      <c r="AC65">
        <v>88</v>
      </c>
    </row>
    <row r="66" spans="1:29" x14ac:dyDescent="0.2">
      <c r="A66">
        <f>SUM(C66:C74)</f>
        <v>197</v>
      </c>
      <c r="B66" s="1" t="s">
        <v>22</v>
      </c>
      <c r="C66">
        <f t="shared" si="2"/>
        <v>17</v>
      </c>
      <c r="D66">
        <f t="shared" si="3"/>
        <v>214</v>
      </c>
      <c r="W66" s="1" t="s">
        <v>21</v>
      </c>
      <c r="X66" t="s">
        <v>22</v>
      </c>
      <c r="Y66">
        <v>-64</v>
      </c>
      <c r="Z66">
        <v>0</v>
      </c>
      <c r="AA66">
        <v>5</v>
      </c>
      <c r="AB66">
        <v>0</v>
      </c>
      <c r="AC66">
        <v>-64</v>
      </c>
    </row>
    <row r="67" spans="1:29" x14ac:dyDescent="0.2">
      <c r="B67" s="1" t="s">
        <v>24</v>
      </c>
      <c r="C67">
        <f t="shared" si="2"/>
        <v>59</v>
      </c>
      <c r="D67">
        <f t="shared" si="3"/>
        <v>273</v>
      </c>
      <c r="W67" s="1" t="s">
        <v>23</v>
      </c>
      <c r="X67" t="s">
        <v>24</v>
      </c>
      <c r="Y67">
        <v>64</v>
      </c>
      <c r="Z67">
        <v>8</v>
      </c>
      <c r="AA67">
        <v>8</v>
      </c>
      <c r="AB67">
        <v>8</v>
      </c>
      <c r="AC67">
        <v>64</v>
      </c>
    </row>
    <row r="68" spans="1:29" x14ac:dyDescent="0.2">
      <c r="B68" s="1" t="s">
        <v>26</v>
      </c>
      <c r="C68">
        <f t="shared" si="2"/>
        <v>27</v>
      </c>
      <c r="D68">
        <f t="shared" si="3"/>
        <v>300</v>
      </c>
      <c r="W68" s="1" t="s">
        <v>25</v>
      </c>
      <c r="X68" t="s">
        <v>26</v>
      </c>
      <c r="Y68">
        <v>0</v>
      </c>
      <c r="Z68">
        <v>-8</v>
      </c>
      <c r="AA68">
        <v>-8</v>
      </c>
      <c r="AB68">
        <v>-8</v>
      </c>
      <c r="AC68">
        <v>0</v>
      </c>
    </row>
    <row r="69" spans="1:29" x14ac:dyDescent="0.2">
      <c r="B69" s="1" t="s">
        <v>28</v>
      </c>
      <c r="C69">
        <f t="shared" si="2"/>
        <v>27</v>
      </c>
      <c r="D69">
        <f t="shared" si="3"/>
        <v>327</v>
      </c>
      <c r="W69" s="1" t="s">
        <v>27</v>
      </c>
      <c r="X69" t="s">
        <v>28</v>
      </c>
      <c r="Y69">
        <v>-48</v>
      </c>
      <c r="Z69">
        <v>168</v>
      </c>
      <c r="AA69">
        <v>168</v>
      </c>
      <c r="AB69">
        <v>168</v>
      </c>
      <c r="AC69">
        <v>-48</v>
      </c>
    </row>
    <row r="70" spans="1:29" x14ac:dyDescent="0.2">
      <c r="B70" s="1" t="s">
        <v>30</v>
      </c>
      <c r="C70">
        <f t="shared" si="2"/>
        <v>35</v>
      </c>
      <c r="D70">
        <f t="shared" si="3"/>
        <v>362</v>
      </c>
      <c r="W70" s="1" t="s">
        <v>29</v>
      </c>
      <c r="X70" t="s">
        <v>30</v>
      </c>
      <c r="Y70">
        <v>80</v>
      </c>
      <c r="Z70">
        <v>-32</v>
      </c>
      <c r="AA70">
        <v>-32</v>
      </c>
      <c r="AB70">
        <v>-32</v>
      </c>
      <c r="AC70">
        <v>80</v>
      </c>
    </row>
    <row r="71" spans="1:29" x14ac:dyDescent="0.2">
      <c r="B71" s="1" t="s">
        <v>32</v>
      </c>
      <c r="C71">
        <f t="shared" si="2"/>
        <v>14</v>
      </c>
      <c r="D71">
        <f t="shared" si="3"/>
        <v>376</v>
      </c>
      <c r="W71" s="1" t="s">
        <v>31</v>
      </c>
      <c r="X71" t="s">
        <v>32</v>
      </c>
      <c r="Y71">
        <v>0</v>
      </c>
      <c r="Z71">
        <v>8</v>
      </c>
      <c r="AA71">
        <v>8</v>
      </c>
      <c r="AB71">
        <v>8</v>
      </c>
      <c r="AC71">
        <v>0</v>
      </c>
    </row>
    <row r="72" spans="1:29" x14ac:dyDescent="0.2">
      <c r="B72" s="1" t="s">
        <v>34</v>
      </c>
      <c r="C72">
        <f t="shared" si="2"/>
        <v>14</v>
      </c>
      <c r="D72">
        <f t="shared" si="3"/>
        <v>390</v>
      </c>
      <c r="W72" s="1" t="s">
        <v>33</v>
      </c>
      <c r="X72" t="s">
        <v>34</v>
      </c>
      <c r="Y72">
        <v>72</v>
      </c>
      <c r="Z72">
        <v>72</v>
      </c>
      <c r="AA72">
        <v>72</v>
      </c>
      <c r="AB72">
        <v>72</v>
      </c>
      <c r="AC72">
        <v>72</v>
      </c>
    </row>
    <row r="73" spans="1:29" x14ac:dyDescent="0.2">
      <c r="B73" s="1" t="s">
        <v>36</v>
      </c>
      <c r="C73">
        <f t="shared" si="2"/>
        <v>2</v>
      </c>
      <c r="D73">
        <f t="shared" si="3"/>
        <v>392</v>
      </c>
      <c r="W73" s="1" t="s">
        <v>35</v>
      </c>
      <c r="X73" t="s">
        <v>36</v>
      </c>
      <c r="Y73">
        <v>0</v>
      </c>
      <c r="Z73">
        <v>0</v>
      </c>
      <c r="AA73">
        <v>0</v>
      </c>
      <c r="AB73">
        <v>0</v>
      </c>
      <c r="AC73">
        <v>24</v>
      </c>
    </row>
    <row r="74" spans="1:29" x14ac:dyDescent="0.2">
      <c r="B74" s="1" t="s">
        <v>38</v>
      </c>
      <c r="C74">
        <f t="shared" si="2"/>
        <v>2</v>
      </c>
      <c r="D74">
        <f t="shared" si="3"/>
        <v>394</v>
      </c>
      <c r="W74" s="1" t="s">
        <v>37</v>
      </c>
      <c r="X74" t="s">
        <v>38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">
      <c r="A75">
        <f>SUM(C75:C83)</f>
        <v>39</v>
      </c>
      <c r="B75" s="1" t="s">
        <v>40</v>
      </c>
      <c r="C75">
        <f t="shared" si="2"/>
        <v>4</v>
      </c>
      <c r="D75">
        <f t="shared" si="3"/>
        <v>398</v>
      </c>
      <c r="W75" s="1" t="s">
        <v>39</v>
      </c>
      <c r="X75" t="s">
        <v>40</v>
      </c>
      <c r="Y75">
        <v>0</v>
      </c>
      <c r="Z75">
        <v>-128</v>
      </c>
      <c r="AA75">
        <v>-128</v>
      </c>
      <c r="AB75">
        <v>-128</v>
      </c>
      <c r="AC75">
        <v>0</v>
      </c>
    </row>
    <row r="76" spans="1:29" x14ac:dyDescent="0.2">
      <c r="B76" s="1" t="s">
        <v>42</v>
      </c>
      <c r="C76">
        <f t="shared" si="2"/>
        <v>5</v>
      </c>
      <c r="D76">
        <f t="shared" si="3"/>
        <v>403</v>
      </c>
      <c r="W76" s="1" t="s">
        <v>41</v>
      </c>
      <c r="X76" t="s">
        <v>42</v>
      </c>
      <c r="Y76">
        <v>160</v>
      </c>
      <c r="Z76">
        <v>0</v>
      </c>
      <c r="AA76">
        <v>8</v>
      </c>
      <c r="AB76">
        <v>0</v>
      </c>
      <c r="AC76">
        <v>112</v>
      </c>
    </row>
    <row r="77" spans="1:29" x14ac:dyDescent="0.2">
      <c r="B77" s="1" t="s">
        <v>44</v>
      </c>
      <c r="C77">
        <f t="shared" si="2"/>
        <v>9</v>
      </c>
      <c r="D77">
        <f t="shared" si="3"/>
        <v>412</v>
      </c>
      <c r="W77" s="1" t="s">
        <v>43</v>
      </c>
      <c r="X77" t="s">
        <v>44</v>
      </c>
      <c r="Y77">
        <v>80</v>
      </c>
      <c r="Z77">
        <v>0</v>
      </c>
      <c r="AA77">
        <v>0</v>
      </c>
      <c r="AB77">
        <v>0</v>
      </c>
      <c r="AC77">
        <v>80</v>
      </c>
    </row>
    <row r="78" spans="1:29" x14ac:dyDescent="0.2">
      <c r="B78" s="1" t="s">
        <v>46</v>
      </c>
      <c r="C78">
        <f t="shared" si="2"/>
        <v>10</v>
      </c>
      <c r="D78">
        <f t="shared" si="3"/>
        <v>422</v>
      </c>
      <c r="W78" s="1" t="s">
        <v>45</v>
      </c>
      <c r="X78" t="s">
        <v>46</v>
      </c>
      <c r="Y78">
        <v>24</v>
      </c>
      <c r="Z78">
        <v>0</v>
      </c>
      <c r="AA78">
        <v>1</v>
      </c>
      <c r="AB78">
        <v>0</v>
      </c>
      <c r="AC78">
        <v>24</v>
      </c>
    </row>
    <row r="79" spans="1:29" x14ac:dyDescent="0.2">
      <c r="B79" s="1" t="s">
        <v>48</v>
      </c>
      <c r="C79">
        <f t="shared" si="2"/>
        <v>2</v>
      </c>
      <c r="D79">
        <f t="shared" si="3"/>
        <v>424</v>
      </c>
      <c r="W79" s="1" t="s">
        <v>47</v>
      </c>
      <c r="X79" t="s">
        <v>48</v>
      </c>
      <c r="Y79">
        <v>0</v>
      </c>
      <c r="Z79">
        <v>32</v>
      </c>
      <c r="AA79">
        <v>28</v>
      </c>
      <c r="AB79">
        <v>32</v>
      </c>
      <c r="AC79">
        <v>0</v>
      </c>
    </row>
    <row r="80" spans="1:29" x14ac:dyDescent="0.2">
      <c r="B80" s="1" t="s">
        <v>50</v>
      </c>
      <c r="C80">
        <f t="shared" si="2"/>
        <v>8</v>
      </c>
      <c r="D80">
        <f t="shared" si="3"/>
        <v>432</v>
      </c>
      <c r="W80" s="1" t="s">
        <v>49</v>
      </c>
      <c r="X80" t="s">
        <v>50</v>
      </c>
      <c r="Y80">
        <v>0</v>
      </c>
      <c r="Z80">
        <v>0</v>
      </c>
      <c r="AA80">
        <v>12</v>
      </c>
      <c r="AB80">
        <v>24</v>
      </c>
      <c r="AC80">
        <v>8</v>
      </c>
    </row>
    <row r="81" spans="2:29" x14ac:dyDescent="0.2">
      <c r="B81" s="1" t="s">
        <v>52</v>
      </c>
      <c r="C81">
        <f t="shared" si="2"/>
        <v>0</v>
      </c>
      <c r="D81">
        <f t="shared" si="3"/>
        <v>432</v>
      </c>
      <c r="W81" s="1" t="s">
        <v>51</v>
      </c>
      <c r="X81" t="s">
        <v>52</v>
      </c>
      <c r="Y81">
        <v>0</v>
      </c>
      <c r="Z81">
        <v>8</v>
      </c>
      <c r="AA81">
        <v>8</v>
      </c>
      <c r="AB81">
        <v>8</v>
      </c>
      <c r="AC81">
        <v>0</v>
      </c>
    </row>
    <row r="82" spans="2:29" x14ac:dyDescent="0.2">
      <c r="B82" s="1" t="s">
        <v>54</v>
      </c>
      <c r="C82">
        <f t="shared" si="2"/>
        <v>1</v>
      </c>
      <c r="D82">
        <f t="shared" si="3"/>
        <v>433</v>
      </c>
      <c r="W82" s="1" t="s">
        <v>53</v>
      </c>
      <c r="X82" t="s">
        <v>54</v>
      </c>
      <c r="Y82">
        <v>0</v>
      </c>
      <c r="Z82">
        <v>64</v>
      </c>
      <c r="AA82">
        <v>64</v>
      </c>
      <c r="AB82">
        <v>64</v>
      </c>
      <c r="AC82">
        <v>0</v>
      </c>
    </row>
    <row r="83" spans="2:29" x14ac:dyDescent="0.2">
      <c r="B83" s="1" t="s">
        <v>56</v>
      </c>
      <c r="C83">
        <f t="shared" si="2"/>
        <v>0</v>
      </c>
      <c r="D83">
        <f t="shared" si="3"/>
        <v>433</v>
      </c>
      <c r="W83" s="1" t="s">
        <v>55</v>
      </c>
      <c r="X83" t="s">
        <v>56</v>
      </c>
      <c r="Y83">
        <v>0</v>
      </c>
      <c r="Z83">
        <v>-136</v>
      </c>
      <c r="AA83">
        <v>-136</v>
      </c>
      <c r="AB83">
        <v>-136</v>
      </c>
      <c r="AC83">
        <v>0</v>
      </c>
    </row>
    <row r="85" spans="2:29" x14ac:dyDescent="0.2">
      <c r="X85" t="s">
        <v>4</v>
      </c>
      <c r="Y85">
        <f>Y57-Z57</f>
        <v>-24</v>
      </c>
      <c r="Z85">
        <f>Y57-AA57</f>
        <v>-24</v>
      </c>
      <c r="AA85">
        <f>Y57-AC57</f>
        <v>0</v>
      </c>
      <c r="AB85">
        <f>AC57-AB57</f>
        <v>-24</v>
      </c>
      <c r="AC85">
        <f>Y57-AB57</f>
        <v>-24</v>
      </c>
    </row>
    <row r="86" spans="2:29" x14ac:dyDescent="0.2">
      <c r="X86" t="s">
        <v>6</v>
      </c>
      <c r="Y86">
        <f>Y58-Z58</f>
        <v>-256</v>
      </c>
      <c r="Z86">
        <f>Y58-AA58</f>
        <v>-249</v>
      </c>
      <c r="AA86">
        <f t="shared" ref="AA86:AA111" si="4">Y58-AC58</f>
        <v>0</v>
      </c>
      <c r="AB86">
        <f t="shared" ref="AB86:AB111" si="5">AC58-AB58</f>
        <v>-256</v>
      </c>
      <c r="AC86">
        <f t="shared" ref="AC86:AC111" si="6">Y58-AB58</f>
        <v>-256</v>
      </c>
    </row>
    <row r="87" spans="2:29" x14ac:dyDescent="0.2">
      <c r="X87" t="s">
        <v>8</v>
      </c>
      <c r="Y87">
        <f t="shared" ref="Y87:Y111" si="7">Y59-Z59</f>
        <v>80</v>
      </c>
      <c r="Z87">
        <f t="shared" ref="Z87:Z111" si="8">Y59-AA59</f>
        <v>80</v>
      </c>
      <c r="AA87">
        <f t="shared" si="4"/>
        <v>0</v>
      </c>
      <c r="AB87">
        <f t="shared" si="5"/>
        <v>80</v>
      </c>
      <c r="AC87">
        <f t="shared" si="6"/>
        <v>80</v>
      </c>
    </row>
    <row r="88" spans="2:29" x14ac:dyDescent="0.2">
      <c r="X88" t="s">
        <v>10</v>
      </c>
      <c r="Y88">
        <f t="shared" si="7"/>
        <v>192</v>
      </c>
      <c r="Z88">
        <f t="shared" si="8"/>
        <v>192</v>
      </c>
      <c r="AA88">
        <f t="shared" si="4"/>
        <v>0</v>
      </c>
      <c r="AB88">
        <f t="shared" si="5"/>
        <v>192</v>
      </c>
      <c r="AC88">
        <f t="shared" si="6"/>
        <v>192</v>
      </c>
    </row>
    <row r="89" spans="2:29" x14ac:dyDescent="0.2">
      <c r="X89" t="s">
        <v>12</v>
      </c>
      <c r="Y89">
        <f t="shared" si="7"/>
        <v>-8</v>
      </c>
      <c r="Z89">
        <f t="shared" si="8"/>
        <v>-2</v>
      </c>
      <c r="AA89">
        <f t="shared" si="4"/>
        <v>0</v>
      </c>
      <c r="AB89">
        <f t="shared" si="5"/>
        <v>-8</v>
      </c>
      <c r="AC89">
        <f t="shared" si="6"/>
        <v>-8</v>
      </c>
    </row>
    <row r="90" spans="2:29" x14ac:dyDescent="0.2">
      <c r="X90" t="s">
        <v>14</v>
      </c>
      <c r="Y90">
        <f t="shared" si="7"/>
        <v>-72</v>
      </c>
      <c r="Z90">
        <f t="shared" si="8"/>
        <v>-72</v>
      </c>
      <c r="AA90">
        <f t="shared" si="4"/>
        <v>0</v>
      </c>
      <c r="AB90">
        <f t="shared" si="5"/>
        <v>-72</v>
      </c>
      <c r="AC90">
        <f t="shared" si="6"/>
        <v>-72</v>
      </c>
    </row>
    <row r="91" spans="2:29" x14ac:dyDescent="0.2">
      <c r="X91" t="s">
        <v>16</v>
      </c>
      <c r="Y91">
        <f t="shared" si="7"/>
        <v>56</v>
      </c>
      <c r="Z91">
        <f t="shared" si="8"/>
        <v>56</v>
      </c>
      <c r="AA91">
        <f t="shared" si="4"/>
        <v>0</v>
      </c>
      <c r="AB91">
        <f t="shared" si="5"/>
        <v>56</v>
      </c>
      <c r="AC91">
        <f t="shared" si="6"/>
        <v>56</v>
      </c>
    </row>
    <row r="92" spans="2:29" x14ac:dyDescent="0.2">
      <c r="X92" t="s">
        <v>18</v>
      </c>
      <c r="Y92">
        <f t="shared" si="7"/>
        <v>-80</v>
      </c>
      <c r="Z92">
        <f t="shared" si="8"/>
        <v>-80</v>
      </c>
      <c r="AA92">
        <f>Y64-AC64</f>
        <v>136</v>
      </c>
      <c r="AB92">
        <f t="shared" si="5"/>
        <v>-216</v>
      </c>
      <c r="AC92">
        <f t="shared" si="6"/>
        <v>-80</v>
      </c>
    </row>
    <row r="93" spans="2:29" x14ac:dyDescent="0.2">
      <c r="X93" t="s">
        <v>20</v>
      </c>
      <c r="Y93">
        <f t="shared" si="7"/>
        <v>-112</v>
      </c>
      <c r="Z93">
        <f t="shared" si="8"/>
        <v>-112</v>
      </c>
      <c r="AA93">
        <f t="shared" si="4"/>
        <v>0</v>
      </c>
      <c r="AB93">
        <f t="shared" si="5"/>
        <v>-112</v>
      </c>
      <c r="AC93">
        <f t="shared" si="6"/>
        <v>-112</v>
      </c>
    </row>
    <row r="94" spans="2:29" x14ac:dyDescent="0.2">
      <c r="X94" t="s">
        <v>22</v>
      </c>
      <c r="Y94">
        <f t="shared" si="7"/>
        <v>-64</v>
      </c>
      <c r="Z94">
        <f t="shared" si="8"/>
        <v>-69</v>
      </c>
      <c r="AA94">
        <f t="shared" si="4"/>
        <v>0</v>
      </c>
      <c r="AB94">
        <f t="shared" si="5"/>
        <v>-64</v>
      </c>
      <c r="AC94">
        <f t="shared" si="6"/>
        <v>-64</v>
      </c>
    </row>
    <row r="95" spans="2:29" x14ac:dyDescent="0.2">
      <c r="X95" t="s">
        <v>24</v>
      </c>
      <c r="Y95">
        <f t="shared" si="7"/>
        <v>56</v>
      </c>
      <c r="Z95">
        <f t="shared" si="8"/>
        <v>56</v>
      </c>
      <c r="AA95">
        <f t="shared" si="4"/>
        <v>0</v>
      </c>
      <c r="AB95">
        <f t="shared" si="5"/>
        <v>56</v>
      </c>
      <c r="AC95">
        <f t="shared" si="6"/>
        <v>56</v>
      </c>
    </row>
    <row r="96" spans="2:29" x14ac:dyDescent="0.2">
      <c r="X96" t="s">
        <v>26</v>
      </c>
      <c r="Y96">
        <f t="shared" si="7"/>
        <v>8</v>
      </c>
      <c r="Z96">
        <f t="shared" si="8"/>
        <v>8</v>
      </c>
      <c r="AA96">
        <f t="shared" si="4"/>
        <v>0</v>
      </c>
      <c r="AB96">
        <f t="shared" si="5"/>
        <v>8</v>
      </c>
      <c r="AC96">
        <f t="shared" si="6"/>
        <v>8</v>
      </c>
    </row>
    <row r="97" spans="24:29" x14ac:dyDescent="0.2">
      <c r="X97" t="s">
        <v>28</v>
      </c>
      <c r="Y97">
        <f t="shared" si="7"/>
        <v>-216</v>
      </c>
      <c r="Z97">
        <f t="shared" si="8"/>
        <v>-216</v>
      </c>
      <c r="AA97">
        <f t="shared" si="4"/>
        <v>0</v>
      </c>
      <c r="AB97">
        <f t="shared" si="5"/>
        <v>-216</v>
      </c>
      <c r="AC97">
        <f t="shared" si="6"/>
        <v>-216</v>
      </c>
    </row>
    <row r="98" spans="24:29" x14ac:dyDescent="0.2">
      <c r="X98" t="s">
        <v>30</v>
      </c>
      <c r="Y98">
        <f t="shared" si="7"/>
        <v>112</v>
      </c>
      <c r="Z98">
        <f t="shared" si="8"/>
        <v>112</v>
      </c>
      <c r="AA98">
        <f t="shared" si="4"/>
        <v>0</v>
      </c>
      <c r="AB98">
        <f t="shared" si="5"/>
        <v>112</v>
      </c>
      <c r="AC98">
        <f t="shared" si="6"/>
        <v>112</v>
      </c>
    </row>
    <row r="99" spans="24:29" x14ac:dyDescent="0.2">
      <c r="X99" t="s">
        <v>32</v>
      </c>
      <c r="Y99">
        <f t="shared" si="7"/>
        <v>-8</v>
      </c>
      <c r="Z99">
        <f t="shared" si="8"/>
        <v>-8</v>
      </c>
      <c r="AA99">
        <f t="shared" si="4"/>
        <v>0</v>
      </c>
      <c r="AB99">
        <f t="shared" si="5"/>
        <v>-8</v>
      </c>
      <c r="AC99">
        <f t="shared" si="6"/>
        <v>-8</v>
      </c>
    </row>
    <row r="100" spans="24:29" x14ac:dyDescent="0.2">
      <c r="X100" t="s">
        <v>34</v>
      </c>
      <c r="Y100">
        <f t="shared" si="7"/>
        <v>0</v>
      </c>
      <c r="Z100">
        <f t="shared" si="8"/>
        <v>0</v>
      </c>
      <c r="AA100">
        <f t="shared" si="4"/>
        <v>0</v>
      </c>
      <c r="AB100">
        <f t="shared" si="5"/>
        <v>0</v>
      </c>
      <c r="AC100">
        <f t="shared" si="6"/>
        <v>0</v>
      </c>
    </row>
    <row r="101" spans="24:29" x14ac:dyDescent="0.2">
      <c r="X101" t="s">
        <v>36</v>
      </c>
      <c r="Y101">
        <f t="shared" si="7"/>
        <v>0</v>
      </c>
      <c r="Z101">
        <f t="shared" si="8"/>
        <v>0</v>
      </c>
      <c r="AA101">
        <f t="shared" si="4"/>
        <v>-24</v>
      </c>
      <c r="AB101">
        <f t="shared" si="5"/>
        <v>24</v>
      </c>
      <c r="AC101">
        <f t="shared" si="6"/>
        <v>0</v>
      </c>
    </row>
    <row r="102" spans="24:29" x14ac:dyDescent="0.2">
      <c r="X102" t="s">
        <v>38</v>
      </c>
      <c r="Y102">
        <f t="shared" si="7"/>
        <v>0</v>
      </c>
      <c r="Z102">
        <f t="shared" si="8"/>
        <v>0</v>
      </c>
      <c r="AA102">
        <f t="shared" si="4"/>
        <v>0</v>
      </c>
      <c r="AB102">
        <f t="shared" si="5"/>
        <v>0</v>
      </c>
      <c r="AC102">
        <f t="shared" si="6"/>
        <v>0</v>
      </c>
    </row>
    <row r="103" spans="24:29" x14ac:dyDescent="0.2">
      <c r="X103" t="s">
        <v>40</v>
      </c>
      <c r="Y103">
        <f t="shared" si="7"/>
        <v>128</v>
      </c>
      <c r="Z103">
        <f t="shared" si="8"/>
        <v>128</v>
      </c>
      <c r="AA103">
        <f t="shared" si="4"/>
        <v>0</v>
      </c>
      <c r="AB103">
        <f t="shared" si="5"/>
        <v>128</v>
      </c>
      <c r="AC103">
        <f t="shared" si="6"/>
        <v>128</v>
      </c>
    </row>
    <row r="104" spans="24:29" x14ac:dyDescent="0.2">
      <c r="X104" t="s">
        <v>42</v>
      </c>
      <c r="Y104">
        <f t="shared" si="7"/>
        <v>160</v>
      </c>
      <c r="Z104">
        <f t="shared" si="8"/>
        <v>152</v>
      </c>
      <c r="AA104">
        <f t="shared" si="4"/>
        <v>48</v>
      </c>
      <c r="AB104">
        <f t="shared" si="5"/>
        <v>112</v>
      </c>
      <c r="AC104">
        <f t="shared" si="6"/>
        <v>160</v>
      </c>
    </row>
    <row r="105" spans="24:29" x14ac:dyDescent="0.2">
      <c r="X105" t="s">
        <v>44</v>
      </c>
      <c r="Y105">
        <f t="shared" si="7"/>
        <v>80</v>
      </c>
      <c r="Z105">
        <f t="shared" si="8"/>
        <v>80</v>
      </c>
      <c r="AA105">
        <f t="shared" si="4"/>
        <v>0</v>
      </c>
      <c r="AB105">
        <f t="shared" si="5"/>
        <v>80</v>
      </c>
      <c r="AC105">
        <f t="shared" si="6"/>
        <v>80</v>
      </c>
    </row>
    <row r="106" spans="24:29" x14ac:dyDescent="0.2">
      <c r="X106" t="s">
        <v>46</v>
      </c>
      <c r="Y106">
        <f t="shared" si="7"/>
        <v>24</v>
      </c>
      <c r="Z106">
        <f t="shared" si="8"/>
        <v>23</v>
      </c>
      <c r="AA106">
        <f t="shared" si="4"/>
        <v>0</v>
      </c>
      <c r="AB106">
        <f t="shared" si="5"/>
        <v>24</v>
      </c>
      <c r="AC106">
        <f t="shared" si="6"/>
        <v>24</v>
      </c>
    </row>
    <row r="107" spans="24:29" x14ac:dyDescent="0.2">
      <c r="X107" t="s">
        <v>48</v>
      </c>
      <c r="Y107">
        <f t="shared" si="7"/>
        <v>-32</v>
      </c>
      <c r="Z107">
        <f t="shared" si="8"/>
        <v>-28</v>
      </c>
      <c r="AA107">
        <f t="shared" si="4"/>
        <v>0</v>
      </c>
      <c r="AB107">
        <f t="shared" si="5"/>
        <v>-32</v>
      </c>
      <c r="AC107">
        <f t="shared" si="6"/>
        <v>-32</v>
      </c>
    </row>
    <row r="108" spans="24:29" x14ac:dyDescent="0.2">
      <c r="X108" t="s">
        <v>50</v>
      </c>
      <c r="Y108">
        <f t="shared" si="7"/>
        <v>0</v>
      </c>
      <c r="Z108">
        <f t="shared" si="8"/>
        <v>-12</v>
      </c>
      <c r="AA108">
        <f t="shared" si="4"/>
        <v>-8</v>
      </c>
      <c r="AB108">
        <f t="shared" si="5"/>
        <v>-16</v>
      </c>
      <c r="AC108">
        <f t="shared" si="6"/>
        <v>-24</v>
      </c>
    </row>
    <row r="109" spans="24:29" x14ac:dyDescent="0.2">
      <c r="X109" t="s">
        <v>52</v>
      </c>
      <c r="Y109">
        <f t="shared" si="7"/>
        <v>-8</v>
      </c>
      <c r="Z109">
        <f t="shared" si="8"/>
        <v>-8</v>
      </c>
      <c r="AA109">
        <f t="shared" si="4"/>
        <v>0</v>
      </c>
      <c r="AB109">
        <f t="shared" si="5"/>
        <v>-8</v>
      </c>
      <c r="AC109">
        <f t="shared" si="6"/>
        <v>-8</v>
      </c>
    </row>
    <row r="110" spans="24:29" x14ac:dyDescent="0.2">
      <c r="X110" t="s">
        <v>54</v>
      </c>
      <c r="Y110">
        <f>Y82-Z82</f>
        <v>-64</v>
      </c>
      <c r="Z110">
        <f t="shared" si="8"/>
        <v>-64</v>
      </c>
      <c r="AA110">
        <f t="shared" si="4"/>
        <v>0</v>
      </c>
      <c r="AB110">
        <f t="shared" si="5"/>
        <v>-64</v>
      </c>
      <c r="AC110">
        <f t="shared" si="6"/>
        <v>-64</v>
      </c>
    </row>
    <row r="111" spans="24:29" x14ac:dyDescent="0.2">
      <c r="X111" t="s">
        <v>56</v>
      </c>
      <c r="Y111">
        <f t="shared" si="7"/>
        <v>136</v>
      </c>
      <c r="Z111">
        <f t="shared" si="8"/>
        <v>136</v>
      </c>
      <c r="AA111">
        <f t="shared" si="4"/>
        <v>0</v>
      </c>
      <c r="AB111">
        <f t="shared" si="5"/>
        <v>136</v>
      </c>
      <c r="AC111">
        <f t="shared" si="6"/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9</vt:i4>
      </vt:variant>
    </vt:vector>
  </HeadingPairs>
  <TitlesOfParts>
    <vt:vector size="10" baseType="lpstr">
      <vt:lpstr>Feuil1</vt:lpstr>
      <vt:lpstr>Feuil1!elevation_changes</vt:lpstr>
      <vt:lpstr>Feuil1!elevation_changes_2</vt:lpstr>
      <vt:lpstr>Feuil1!new_textures</vt:lpstr>
      <vt:lpstr>Feuil1!new_things</vt:lpstr>
      <vt:lpstr>Feuil1!texture_numbers</vt:lpstr>
      <vt:lpstr>Feuil1!things_numbers</vt:lpstr>
      <vt:lpstr>Feuil1!topography</vt:lpstr>
      <vt:lpstr>Feuil1!topography_1</vt:lpstr>
      <vt:lpstr>Feuil1!topography_2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 Rimaz</dc:creator>
  <cp:lastModifiedBy>Loris Rimaz</cp:lastModifiedBy>
  <dcterms:created xsi:type="dcterms:W3CDTF">2022-01-13T08:06:37Z</dcterms:created>
  <dcterms:modified xsi:type="dcterms:W3CDTF">2022-05-09T11:47:42Z</dcterms:modified>
</cp:coreProperties>
</file>