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Donkey Phong\Computer Architecture\"/>
    </mc:Choice>
  </mc:AlternateContent>
  <xr:revisionPtr revIDLastSave="0" documentId="13_ncr:1_{D756DE0B-B106-448C-9464-7B8F1EFC59B6}" xr6:coauthVersionLast="38" xr6:coauthVersionMax="38" xr10:uidLastSave="{00000000-0000-0000-0000-000000000000}"/>
  <bookViews>
    <workbookView xWindow="0" yWindow="600" windowWidth="21570" windowHeight="7980" xr2:uid="{FDE39D71-8372-41BE-B369-36442DDC9C0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" l="1"/>
  <c r="N23" i="1"/>
  <c r="K23" i="1"/>
  <c r="N22" i="1"/>
  <c r="K22" i="1"/>
  <c r="N21" i="1"/>
  <c r="K21" i="1"/>
  <c r="N20" i="1"/>
  <c r="K20" i="1"/>
  <c r="N19" i="1"/>
  <c r="K19" i="1"/>
  <c r="N18" i="1"/>
  <c r="N17" i="1"/>
  <c r="K17" i="1"/>
  <c r="G14" i="1"/>
  <c r="G10" i="1"/>
  <c r="G11" i="1"/>
  <c r="G12" i="1"/>
  <c r="G13" i="1"/>
  <c r="G15" i="1"/>
  <c r="G16" i="1"/>
  <c r="D12" i="1"/>
  <c r="D3" i="1"/>
  <c r="D4" i="1"/>
  <c r="D5" i="1"/>
  <c r="D6" i="1"/>
  <c r="D10" i="1"/>
  <c r="D11" i="1"/>
  <c r="D13" i="1"/>
  <c r="D14" i="1"/>
  <c r="D15" i="1"/>
  <c r="D16" i="1"/>
  <c r="D2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<sst xmlns="http://schemas.openxmlformats.org/spreadsheetml/2006/main" count="35" uniqueCount="16">
  <si>
    <t>Part A:</t>
  </si>
  <si>
    <t>MiniFE Miss Ratio</t>
  </si>
  <si>
    <t>XSBench Miss Ratio</t>
  </si>
  <si>
    <t>Miss</t>
  </si>
  <si>
    <t>Hit</t>
  </si>
  <si>
    <t>Part B:</t>
  </si>
  <si>
    <t>MiniFE MemReads</t>
  </si>
  <si>
    <t>MiniFE MemWrites</t>
  </si>
  <si>
    <t>XSBench MemWrites</t>
  </si>
  <si>
    <t>XSBench MemReads</t>
  </si>
  <si>
    <t>Write Back</t>
  </si>
  <si>
    <t>Write Through</t>
  </si>
  <si>
    <t>Part C:</t>
  </si>
  <si>
    <t>Associativity</t>
  </si>
  <si>
    <t>Part D:</t>
  </si>
  <si>
    <t>Cache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</si>
</sst>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Miss Ratio by Associativity (LRU)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Sheet1!$D$9</c:f>
              <c:strCache>
                <c:ptCount val="1"/>
                <c:pt idx="0">
                  <c:v>MiniFE Miss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Sheet1!$A$10:$A$16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Sheet1!$D$10:$D$16</c:f>
              <c:numCache>
                <c:formatCode>General</c:formatCode>
                <c:ptCount val="7"/>
                <c:pt idx="0">
                  <c:v>7.5405622384491916E-2</c:v>
                </c:pt>
                <c:pt idx="1">
                  <c:v>6.6150696350655194E-2</c:v>
                </c:pt>
                <c:pt idx="2">
                  <c:v>6.5594896075196557E-2</c:v>
                </c:pt>
                <c:pt idx="3">
                  <c:v>6.5291862850075696E-2</c:v>
                </c:pt>
                <c:pt idx="4">
                  <c:v>6.5429735786623575E-2</c:v>
                </c:pt>
                <c:pt idx="5">
                  <c:v>6.5583201495757221E-2</c:v>
                </c:pt>
                <c:pt idx="6">
                  <c:v>6.5665679056013546E-2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10-483A-B784-4C63BC0B7703}"/>
            </c:ext>
          </c:extLst>
        </c:ser>
        <c:ser>
          <c:idx val="2"/>
          <c:order val="1"/>
          <c:tx>
            <c:strRef>
              <c:f>Sheet1!$G$9</c:f>
              <c:strCache>
                <c:ptCount val="1"/>
                <c:pt idx="0">
                  <c:v>XSBench Miss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Sheet1!$A$10:$A$16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Sheet1!$G$10:$G$16</c:f>
              <c:numCache>
                <c:formatCode>General</c:formatCode>
                <c:ptCount val="7"/>
                <c:pt idx="0">
                  <c:v>0.12269680213342542</c:v>
                </c:pt>
                <c:pt idx="1">
                  <c:v>0.11445744811525273</c:v>
                </c:pt>
                <c:pt idx="2">
                  <c:v>0.11253862521871941</c:v>
                </c:pt>
                <c:pt idx="3">
                  <c:v>0.11200766792439429</c:v>
                </c:pt>
                <c:pt idx="4">
                  <c:v>0.11190551897592634</c:v>
                </c:pt>
                <c:pt idx="5">
                  <c:v>0.11178419643842555</c:v>
                </c:pt>
                <c:pt idx="6">
                  <c:v>0.11175321645220504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10-483A-B784-4C63BC0B7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244336"/>
        <c:axId val="1743211888"/>
      </c:lineChart>
      <c:catAx>
        <c:axId val="164024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211888"/>
        <c:crosses val="autoZero"/>
        <c:auto val="1"/>
        <c:lblAlgn val="ctr"/>
        <c:lblOffset val="100"/>
        <c:noMultiLvlLbl val="0"/>
      </c:catAx>
      <c:valAx>
        <c:axId val="1743211888"/>
        <c:scaling>
          <c:orientation val="minMax"/>
          <c:max val="0.13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24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Miss Ratio</a:t>
            </a:r>
            <a:r>
              <a:rPr lang="en-US" baseline="0"/>
              <a:t> by Associativity (FIFO)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Sheet1!$K$16</c:f>
              <c:strCache>
                <c:ptCount val="1"/>
                <c:pt idx="0">
                  <c:v>MiniFE Miss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Sheet1!$H$17:$H$23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Sheet1!$K$17:$K$23</c:f>
              <c:numCache>
                <c:formatCode>General</c:formatCode>
                <c:ptCount val="7"/>
                <c:pt idx="0">
                  <c:v>7.5405622384491916E-2</c:v>
                </c:pt>
                <c:pt idx="1">
                  <c:v>6.802326523737022E-2</c:v>
                </c:pt>
                <c:pt idx="2">
                  <c:v>6.7742595330826313E-2</c:v>
                </c:pt>
                <c:pt idx="3">
                  <c:v>6.760903092354556E-2</c:v>
                </c:pt>
                <c:pt idx="4">
                  <c:v>6.8070453891248203E-2</c:v>
                </c:pt>
                <c:pt idx="5">
                  <c:v>6.8226791953226604E-2</c:v>
                </c:pt>
                <c:pt idx="6">
                  <c:v>6.8274596111285613E-2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11-449D-A0C2-FD62800F8AF0}"/>
            </c:ext>
          </c:extLst>
        </c:ser>
        <c:ser>
          <c:idx val="1"/>
          <c:order val="1"/>
          <c:tx>
            <c:strRef>
              <c:f>Sheet1!$N$16</c:f>
              <c:strCache>
                <c:ptCount val="1"/>
                <c:pt idx="0">
                  <c:v>XSBench Miss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Sheet1!$H$17:$H$23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Sheet1!$N$17:$N$23</c:f>
              <c:numCache>
                <c:formatCode>General</c:formatCode>
                <c:ptCount val="7"/>
                <c:pt idx="0">
                  <c:v>0.12269680213342542</c:v>
                </c:pt>
                <c:pt idx="1">
                  <c:v>0.12060985614093929</c:v>
                </c:pt>
                <c:pt idx="2">
                  <c:v>0.12067162721102533</c:v>
                </c:pt>
                <c:pt idx="3">
                  <c:v>0.12089146232666025</c:v>
                </c:pt>
                <c:pt idx="4">
                  <c:v>0.12122053022907575</c:v>
                </c:pt>
                <c:pt idx="5">
                  <c:v>0.12112475673508914</c:v>
                </c:pt>
                <c:pt idx="6">
                  <c:v>0.12121207684868936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11-449D-A0C2-FD62800F8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247936"/>
        <c:axId val="1743230608"/>
      </c:lineChart>
      <c:catAx>
        <c:axId val="164024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230608"/>
        <c:crosses val="autoZero"/>
        <c:auto val="1"/>
        <c:lblAlgn val="ctr"/>
        <c:lblOffset val="100"/>
        <c:noMultiLvlLbl val="0"/>
      </c:catAx>
      <c:valAx>
        <c:axId val="1743230608"/>
        <c:scaling>
          <c:orientation val="minMax"/>
          <c:max val="0.126"/>
          <c:min val="6.600000000000001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24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Miss Ratio</a:t>
            </a:r>
            <a:r>
              <a:rPr lang="en-US" baseline="0"/>
              <a:t> by Cache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MiniFE Miss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Sheet1!$N$3:$N$7</c:f>
              <c:numCache>
                <c:formatCode>General</c:formatCode>
                <c:ptCount val="5"/>
                <c:pt idx="0">
                  <c:v>8192</c:v>
                </c:pt>
                <c:pt idx="1">
                  <c:v>16834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8.0703266870507967E-2</c:v>
                </c:pt>
                <c:pt idx="1">
                  <c:v>7.4231240407110877E-2</c:v>
                </c:pt>
                <c:pt idx="2">
                  <c:v>6.5594896075196557E-2</c:v>
                </c:pt>
                <c:pt idx="3">
                  <c:v>5.9669026988422164E-2</c:v>
                </c:pt>
                <c:pt idx="4">
                  <c:v>5.582889640305512E-2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D-48D4-9D4A-E32F293226C7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XSBench Miss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Sheet1!$N$3:$N$7</c:f>
              <c:numCache>
                <c:formatCode>General</c:formatCode>
                <c:ptCount val="5"/>
                <c:pt idx="0">
                  <c:v>8192</c:v>
                </c:pt>
                <c:pt idx="1">
                  <c:v>16834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</c:numCache>
            </c:numRef>
          </c:cat>
          <c:val>
            <c:numRef>
              <c:f>Sheet1!$G$2:$G$6</c:f>
              <c:numCache>
                <c:formatCode>General</c:formatCode>
                <c:ptCount val="5"/>
                <c:pt idx="0">
                  <c:v>0.13626145521590335</c:v>
                </c:pt>
                <c:pt idx="1">
                  <c:v>0.11936291169556346</c:v>
                </c:pt>
                <c:pt idx="2">
                  <c:v>0.11253862521871941</c:v>
                </c:pt>
                <c:pt idx="3">
                  <c:v>0.10819845193575563</c:v>
                </c:pt>
                <c:pt idx="4">
                  <c:v>0.10489393581409666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6D-48D4-9D4A-E32F29322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4774016"/>
        <c:axId val="1743222288"/>
      </c:lineChart>
      <c:catAx>
        <c:axId val="171477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222288"/>
        <c:crosses val="autoZero"/>
        <c:auto val="1"/>
        <c:lblAlgn val="ctr"/>
        <c:lblOffset val="100"/>
        <c:noMultiLvlLbl val="0"/>
      </c:catAx>
      <c:valAx>
        <c:axId val="1743222288"/>
        <c:scaling>
          <c:orientation val="minMax"/>
          <c:max val="0.14000000000000001"/>
          <c:min val="5.400000000000001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77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 Back by 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MiniFE MemReads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Sheet1!$N$3:$N$7</c:f>
              <c:numCache>
                <c:formatCode>General</c:formatCode>
                <c:ptCount val="5"/>
                <c:pt idx="0">
                  <c:v>8192</c:v>
                </c:pt>
                <c:pt idx="1">
                  <c:v>16834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</c:numCache>
            </c:numRef>
          </c:cat>
          <c:val>
            <c:numRef>
              <c:f>Sheet1!$I$3:$I$7</c:f>
              <c:numCache>
                <c:formatCode>General</c:formatCode>
                <c:ptCount val="5"/>
                <c:pt idx="0">
                  <c:v>393352</c:v>
                </c:pt>
                <c:pt idx="1">
                  <c:v>361807</c:v>
                </c:pt>
                <c:pt idx="2">
                  <c:v>319713</c:v>
                </c:pt>
                <c:pt idx="3">
                  <c:v>290830</c:v>
                </c:pt>
                <c:pt idx="4">
                  <c:v>272113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B7-4D28-BE4F-405A17811711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MiniFE MemWrites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Sheet1!$N$3:$N$7</c:f>
              <c:numCache>
                <c:formatCode>General</c:formatCode>
                <c:ptCount val="5"/>
                <c:pt idx="0">
                  <c:v>8192</c:v>
                </c:pt>
                <c:pt idx="1">
                  <c:v>16834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</c:numCache>
            </c:numRef>
          </c:cat>
          <c:val>
            <c:numRef>
              <c:f>Sheet1!$J$3:$J$7</c:f>
              <c:numCache>
                <c:formatCode>General</c:formatCode>
                <c:ptCount val="5"/>
                <c:pt idx="0">
                  <c:v>81760</c:v>
                </c:pt>
                <c:pt idx="1">
                  <c:v>77552</c:v>
                </c:pt>
                <c:pt idx="2">
                  <c:v>71942</c:v>
                </c:pt>
                <c:pt idx="3">
                  <c:v>66927</c:v>
                </c:pt>
                <c:pt idx="4">
                  <c:v>61142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B7-4D28-BE4F-405A17811711}"/>
            </c:ext>
          </c:extLst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XSBench MemReads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Sheet1!$N$3:$N$7</c:f>
              <c:numCache>
                <c:formatCode>General</c:formatCode>
                <c:ptCount val="5"/>
                <c:pt idx="0">
                  <c:v>8192</c:v>
                </c:pt>
                <c:pt idx="1">
                  <c:v>16834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</c:numCache>
            </c:numRef>
          </c:cat>
          <c:val>
            <c:numRef>
              <c:f>Sheet1!$K$3:$K$7</c:f>
              <c:numCache>
                <c:formatCode>General</c:formatCode>
                <c:ptCount val="5"/>
                <c:pt idx="0">
                  <c:v>2885331</c:v>
                </c:pt>
                <c:pt idx="1">
                  <c:v>2527505</c:v>
                </c:pt>
                <c:pt idx="2">
                  <c:v>2383001</c:v>
                </c:pt>
                <c:pt idx="3">
                  <c:v>2291098</c:v>
                </c:pt>
                <c:pt idx="4">
                  <c:v>2221125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B7-4D28-BE4F-405A17811711}"/>
            </c:ext>
          </c:extLst>
        </c:ser>
        <c:ser>
          <c:idx val="3"/>
          <c:order val="3"/>
          <c:tx>
            <c:strRef>
              <c:f>Sheet1!$L$2</c:f>
              <c:strCache>
                <c:ptCount val="1"/>
                <c:pt idx="0">
                  <c:v>XSBench MemWrites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Sheet1!$N$3:$N$7</c:f>
              <c:numCache>
                <c:formatCode>General</c:formatCode>
                <c:ptCount val="5"/>
                <c:pt idx="0">
                  <c:v>8192</c:v>
                </c:pt>
                <c:pt idx="1">
                  <c:v>16834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</c:numCache>
            </c:numRef>
          </c:cat>
          <c:val>
            <c:numRef>
              <c:f>Sheet1!$L$3:$L$7</c:f>
              <c:numCache>
                <c:formatCode>General</c:formatCode>
                <c:ptCount val="5"/>
                <c:pt idx="0">
                  <c:v>55680</c:v>
                </c:pt>
                <c:pt idx="1">
                  <c:v>7318</c:v>
                </c:pt>
                <c:pt idx="2">
                  <c:v>600</c:v>
                </c:pt>
                <c:pt idx="3">
                  <c:v>69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B7-4D28-BE4F-405A17811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879632"/>
        <c:axId val="1595512640"/>
      </c:lineChart>
      <c:catAx>
        <c:axId val="163287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512640"/>
        <c:crosses val="autoZero"/>
        <c:auto val="1"/>
        <c:lblAlgn val="ctr"/>
        <c:lblOffset val="100"/>
        <c:noMultiLvlLbl val="0"/>
      </c:catAx>
      <c:valAx>
        <c:axId val="1595512640"/>
        <c:scaling>
          <c:orientation val="minMax"/>
          <c:max val="3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87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 Through by 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Sheet1!$I$8</c:f>
              <c:strCache>
                <c:ptCount val="1"/>
                <c:pt idx="0">
                  <c:v>MiniFE MemReads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Sheet1!$N$3:$N$7</c:f>
              <c:numCache>
                <c:formatCode>General</c:formatCode>
                <c:ptCount val="5"/>
                <c:pt idx="0">
                  <c:v>8192</c:v>
                </c:pt>
                <c:pt idx="1">
                  <c:v>16834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</c:numCache>
            </c:numRef>
          </c:cat>
          <c:val>
            <c:numRef>
              <c:f>Sheet1!$I$9:$I$13</c:f>
              <c:numCache>
                <c:formatCode>General</c:formatCode>
                <c:ptCount val="5"/>
                <c:pt idx="0">
                  <c:v>393352</c:v>
                </c:pt>
                <c:pt idx="1">
                  <c:v>361807</c:v>
                </c:pt>
                <c:pt idx="2">
                  <c:v>319713</c:v>
                </c:pt>
                <c:pt idx="3">
                  <c:v>290830</c:v>
                </c:pt>
                <c:pt idx="4">
                  <c:v>272113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3-4E79-8A89-89A1AE8200DD}"/>
            </c:ext>
          </c:extLst>
        </c:ser>
        <c:ser>
          <c:idx val="1"/>
          <c:order val="1"/>
          <c:tx>
            <c:strRef>
              <c:f>Sheet1!$J$8</c:f>
              <c:strCache>
                <c:ptCount val="1"/>
                <c:pt idx="0">
                  <c:v>MiniFE MemWrites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Sheet1!$N$3:$N$7</c:f>
              <c:numCache>
                <c:formatCode>General</c:formatCode>
                <c:ptCount val="5"/>
                <c:pt idx="0">
                  <c:v>8192</c:v>
                </c:pt>
                <c:pt idx="1">
                  <c:v>16834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</c:numCache>
            </c:numRef>
          </c:cat>
          <c:val>
            <c:numRef>
              <c:f>Sheet1!$J$9:$J$13</c:f>
              <c:numCache>
                <c:formatCode>General</c:formatCode>
                <c:ptCount val="5"/>
                <c:pt idx="0">
                  <c:v>636483</c:v>
                </c:pt>
                <c:pt idx="1">
                  <c:v>636483</c:v>
                </c:pt>
                <c:pt idx="2">
                  <c:v>636483</c:v>
                </c:pt>
                <c:pt idx="3">
                  <c:v>636483</c:v>
                </c:pt>
                <c:pt idx="4">
                  <c:v>636483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F3-4E79-8A89-89A1AE8200DD}"/>
            </c:ext>
          </c:extLst>
        </c:ser>
        <c:ser>
          <c:idx val="2"/>
          <c:order val="2"/>
          <c:tx>
            <c:strRef>
              <c:f>Sheet1!$K$8</c:f>
              <c:strCache>
                <c:ptCount val="1"/>
                <c:pt idx="0">
                  <c:v>XSBench MemReads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Sheet1!$N$3:$N$7</c:f>
              <c:numCache>
                <c:formatCode>General</c:formatCode>
                <c:ptCount val="5"/>
                <c:pt idx="0">
                  <c:v>8192</c:v>
                </c:pt>
                <c:pt idx="1">
                  <c:v>16834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</c:numCache>
            </c:numRef>
          </c:cat>
          <c:val>
            <c:numRef>
              <c:f>Sheet1!$K$9:$K$13</c:f>
              <c:numCache>
                <c:formatCode>General</c:formatCode>
                <c:ptCount val="5"/>
                <c:pt idx="0">
                  <c:v>2885331</c:v>
                </c:pt>
                <c:pt idx="1">
                  <c:v>2527505</c:v>
                </c:pt>
                <c:pt idx="2">
                  <c:v>2383001</c:v>
                </c:pt>
                <c:pt idx="3">
                  <c:v>2291098</c:v>
                </c:pt>
                <c:pt idx="4">
                  <c:v>2221125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F3-4E79-8A89-89A1AE8200DD}"/>
            </c:ext>
          </c:extLst>
        </c:ser>
        <c:ser>
          <c:idx val="3"/>
          <c:order val="3"/>
          <c:tx>
            <c:strRef>
              <c:f>Sheet1!$L$8</c:f>
              <c:strCache>
                <c:ptCount val="1"/>
                <c:pt idx="0">
                  <c:v>XSBench MemWrites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Sheet1!$N$3:$N$7</c:f>
              <c:numCache>
                <c:formatCode>General</c:formatCode>
                <c:ptCount val="5"/>
                <c:pt idx="0">
                  <c:v>8192</c:v>
                </c:pt>
                <c:pt idx="1">
                  <c:v>16834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</c:numCache>
            </c:numRef>
          </c:cat>
          <c:val>
            <c:numRef>
              <c:f>Sheet1!$L$9:$L$13</c:f>
              <c:numCache>
                <c:formatCode>General</c:formatCode>
                <c:ptCount val="5"/>
                <c:pt idx="0">
                  <c:v>5013495</c:v>
                </c:pt>
                <c:pt idx="1">
                  <c:v>5013495</c:v>
                </c:pt>
                <c:pt idx="2">
                  <c:v>5013495</c:v>
                </c:pt>
                <c:pt idx="3">
                  <c:v>5013495</c:v>
                </c:pt>
                <c:pt idx="4">
                  <c:v>5013495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F3-4E79-8A89-89A1AE820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7033968"/>
        <c:axId val="1709440384"/>
      </c:lineChart>
      <c:catAx>
        <c:axId val="171703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440384"/>
        <c:crosses val="autoZero"/>
        <c:auto val="1"/>
        <c:lblAlgn val="ctr"/>
        <c:lblOffset val="100"/>
        <c:noMultiLvlLbl val="0"/>
      </c:catAx>
      <c:valAx>
        <c:axId val="1709440384"/>
        <c:scaling>
          <c:orientation val="minMax"/>
          <c:max val="5300000"/>
          <c:min val="2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03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</xdr:colOff>
      <xdr:row>47</xdr:row>
      <xdr:rowOff>76200</xdr:rowOff>
    </xdr:from>
    <xdr:to>
      <xdr:col>6</xdr:col>
      <xdr:colOff>1042987</xdr:colOff>
      <xdr:row>61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854654-B8F5-429E-953C-B762037BA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</xdr:colOff>
      <xdr:row>47</xdr:row>
      <xdr:rowOff>95250</xdr:rowOff>
    </xdr:from>
    <xdr:to>
      <xdr:col>11</xdr:col>
      <xdr:colOff>23812</xdr:colOff>
      <xdr:row>61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AD7FC2-47A9-4E34-9E01-BE6BDE2FB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42862</xdr:colOff>
      <xdr:row>31</xdr:row>
      <xdr:rowOff>123825</xdr:rowOff>
    </xdr:from>
    <xdr:to>
      <xdr:col>6</xdr:col>
      <xdr:colOff>1033462</xdr:colOff>
      <xdr:row>46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3694768-50E8-456D-8634-954112363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33337</xdr:colOff>
      <xdr:row>31</xdr:row>
      <xdr:rowOff>133350</xdr:rowOff>
    </xdr:from>
    <xdr:to>
      <xdr:col>11</xdr:col>
      <xdr:colOff>52387</xdr:colOff>
      <xdr:row>46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A82FF8D-DA1F-4D1E-BB02-9375329EB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261937</xdr:colOff>
      <xdr:row>31</xdr:row>
      <xdr:rowOff>133350</xdr:rowOff>
    </xdr:from>
    <xdr:to>
      <xdr:col>14</xdr:col>
      <xdr:colOff>1138237</xdr:colOff>
      <xdr:row>46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E102E6D-8318-46AD-9670-DBF089028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45518-89BC-4D6B-BF78-7FB977F00DA7}">
  <dimension ref="A1:N23"/>
  <sheetViews>
    <sheetView tabSelected="1" topLeftCell="F1" workbookViewId="0">
      <selection activeCell="M8" sqref="M8"/>
    </sheetView>
  </sheetViews>
  <sheetFormatPr defaultRowHeight="15" x14ac:dyDescent="0.25"/>
  <cols>
    <col min="1" max="2" width="12.140625" bestFit="1" customWidth="1"/>
    <col min="3" max="3" width="8" bestFit="1" customWidth="1"/>
    <col min="4" max="4" width="16.5703125" bestFit="1" customWidth="1"/>
    <col min="5" max="5" width="9" bestFit="1" customWidth="1"/>
    <col min="6" max="6" width="8" bestFit="1" customWidth="1"/>
    <col min="7" max="7" width="18.28515625" bestFit="1" customWidth="1"/>
    <col min="8" max="8" width="13.85546875" bestFit="1" customWidth="1"/>
    <col min="9" max="9" width="17.5703125" bestFit="1" customWidth="1"/>
    <col min="10" max="10" width="18.140625" bestFit="1" customWidth="1"/>
    <col min="11" max="11" width="18.7109375" bestFit="1" customWidth="1"/>
    <col min="12" max="12" width="19.7109375" bestFit="1" customWidth="1"/>
    <col min="13" max="13" width="17.5703125" bestFit="1" customWidth="1"/>
    <col min="14" max="14" width="18.140625" bestFit="1" customWidth="1"/>
    <col min="15" max="15" width="18.7109375" bestFit="1" customWidth="1"/>
    <col min="16" max="16" width="19.7109375" bestFit="1" customWidth="1"/>
  </cols>
  <sheetData>
    <row r="1" spans="1:14" x14ac:dyDescent="0.25">
      <c r="A1" t="s">
        <v>0</v>
      </c>
      <c r="B1" t="s">
        <v>4</v>
      </c>
      <c r="C1" t="s">
        <v>3</v>
      </c>
      <c r="D1" t="s">
        <v>1</v>
      </c>
      <c r="E1" t="s">
        <v>4</v>
      </c>
      <c r="F1" t="s">
        <v>3</v>
      </c>
      <c r="G1" t="s">
        <v>2</v>
      </c>
      <c r="H1" t="s">
        <v>5</v>
      </c>
    </row>
    <row r="2" spans="1:14" x14ac:dyDescent="0.25">
      <c r="B2">
        <v>4480701</v>
      </c>
      <c r="C2">
        <v>393352</v>
      </c>
      <c r="D2">
        <f t="shared" ref="D2:D16" si="0">C2/(B2+C2)</f>
        <v>8.0703266870507967E-2</v>
      </c>
      <c r="E2">
        <v>18289630</v>
      </c>
      <c r="F2">
        <v>2885331</v>
      </c>
      <c r="G2">
        <f>F2/(E2+F2)</f>
        <v>0.13626145521590335</v>
      </c>
      <c r="H2" t="s">
        <v>10</v>
      </c>
      <c r="I2" t="s">
        <v>6</v>
      </c>
      <c r="J2" t="s">
        <v>7</v>
      </c>
      <c r="K2" t="s">
        <v>9</v>
      </c>
      <c r="L2" t="s">
        <v>8</v>
      </c>
      <c r="N2" t="s">
        <v>15</v>
      </c>
    </row>
    <row r="3" spans="1:14" x14ac:dyDescent="0.25">
      <c r="B3">
        <v>4512246</v>
      </c>
      <c r="C3">
        <v>361807</v>
      </c>
      <c r="D3">
        <f t="shared" si="0"/>
        <v>7.4231240407110877E-2</v>
      </c>
      <c r="E3">
        <v>18647456</v>
      </c>
      <c r="F3">
        <v>2527505</v>
      </c>
      <c r="G3">
        <f t="shared" ref="G3:G6" si="1">F3/(E3+F3)</f>
        <v>0.11936291169556346</v>
      </c>
      <c r="I3">
        <v>393352</v>
      </c>
      <c r="J3">
        <v>81760</v>
      </c>
      <c r="K3">
        <v>2885331</v>
      </c>
      <c r="L3">
        <v>55680</v>
      </c>
      <c r="N3">
        <v>8192</v>
      </c>
    </row>
    <row r="4" spans="1:14" x14ac:dyDescent="0.25">
      <c r="B4">
        <v>4554340</v>
      </c>
      <c r="C4">
        <v>319713</v>
      </c>
      <c r="D4">
        <f t="shared" si="0"/>
        <v>6.5594896075196557E-2</v>
      </c>
      <c r="E4">
        <v>18791960</v>
      </c>
      <c r="F4">
        <v>2383001</v>
      </c>
      <c r="G4">
        <f t="shared" si="1"/>
        <v>0.11253862521871941</v>
      </c>
      <c r="I4">
        <v>361807</v>
      </c>
      <c r="J4">
        <v>77552</v>
      </c>
      <c r="K4">
        <v>2527505</v>
      </c>
      <c r="L4">
        <v>7318</v>
      </c>
      <c r="N4">
        <v>16834</v>
      </c>
    </row>
    <row r="5" spans="1:14" x14ac:dyDescent="0.25">
      <c r="B5">
        <v>4583223</v>
      </c>
      <c r="C5">
        <v>290830</v>
      </c>
      <c r="D5">
        <f t="shared" si="0"/>
        <v>5.9669026988422164E-2</v>
      </c>
      <c r="E5">
        <v>18883863</v>
      </c>
      <c r="F5">
        <v>2291098</v>
      </c>
      <c r="G5">
        <f t="shared" si="1"/>
        <v>0.10819845193575563</v>
      </c>
      <c r="I5">
        <v>319713</v>
      </c>
      <c r="J5">
        <v>71942</v>
      </c>
      <c r="K5">
        <v>2383001</v>
      </c>
      <c r="L5">
        <v>600</v>
      </c>
      <c r="N5">
        <v>32768</v>
      </c>
    </row>
    <row r="6" spans="1:14" x14ac:dyDescent="0.25">
      <c r="B6">
        <v>4601940</v>
      </c>
      <c r="C6">
        <v>272113</v>
      </c>
      <c r="D6">
        <f t="shared" si="0"/>
        <v>5.582889640305512E-2</v>
      </c>
      <c r="E6">
        <v>18953836</v>
      </c>
      <c r="F6">
        <v>2221125</v>
      </c>
      <c r="G6">
        <f t="shared" si="1"/>
        <v>0.10489393581409666</v>
      </c>
      <c r="I6">
        <v>290830</v>
      </c>
      <c r="J6">
        <v>66927</v>
      </c>
      <c r="K6">
        <v>2291098</v>
      </c>
      <c r="L6">
        <v>69</v>
      </c>
      <c r="N6">
        <v>65536</v>
      </c>
    </row>
    <row r="7" spans="1:14" x14ac:dyDescent="0.25">
      <c r="I7">
        <v>272113</v>
      </c>
      <c r="J7">
        <v>61142</v>
      </c>
      <c r="K7">
        <v>2221125</v>
      </c>
      <c r="L7">
        <v>36</v>
      </c>
      <c r="N7">
        <v>131072</v>
      </c>
    </row>
    <row r="8" spans="1:14" x14ac:dyDescent="0.25">
      <c r="A8" t="s">
        <v>12</v>
      </c>
      <c r="H8" t="s">
        <v>11</v>
      </c>
      <c r="I8" t="s">
        <v>6</v>
      </c>
      <c r="J8" t="s">
        <v>7</v>
      </c>
      <c r="K8" t="s">
        <v>9</v>
      </c>
      <c r="L8" t="s">
        <v>8</v>
      </c>
    </row>
    <row r="9" spans="1:14" x14ac:dyDescent="0.25">
      <c r="A9" t="s">
        <v>13</v>
      </c>
      <c r="B9" t="s">
        <v>4</v>
      </c>
      <c r="C9" t="s">
        <v>3</v>
      </c>
      <c r="D9" t="s">
        <v>1</v>
      </c>
      <c r="E9" t="s">
        <v>4</v>
      </c>
      <c r="F9" t="s">
        <v>3</v>
      </c>
      <c r="G9" t="s">
        <v>2</v>
      </c>
      <c r="I9">
        <v>393352</v>
      </c>
      <c r="J9">
        <v>636483</v>
      </c>
      <c r="K9">
        <v>2885331</v>
      </c>
      <c r="L9">
        <v>5013495</v>
      </c>
    </row>
    <row r="10" spans="1:14" x14ac:dyDescent="0.25">
      <c r="A10">
        <v>1</v>
      </c>
      <c r="B10">
        <v>4506522</v>
      </c>
      <c r="C10">
        <v>367531</v>
      </c>
      <c r="D10">
        <f t="shared" si="0"/>
        <v>7.5405622384491916E-2</v>
      </c>
      <c r="E10">
        <v>18576861</v>
      </c>
      <c r="F10">
        <v>2598100</v>
      </c>
      <c r="G10">
        <f t="shared" ref="G10:G15" si="2">F10/(E10+F10)</f>
        <v>0.12269680213342542</v>
      </c>
      <c r="I10">
        <v>361807</v>
      </c>
      <c r="J10">
        <v>636483</v>
      </c>
      <c r="K10">
        <v>2527505</v>
      </c>
      <c r="L10">
        <v>5013495</v>
      </c>
    </row>
    <row r="11" spans="1:14" x14ac:dyDescent="0.25">
      <c r="A11">
        <v>2</v>
      </c>
      <c r="B11">
        <v>4551631</v>
      </c>
      <c r="C11">
        <v>322422</v>
      </c>
      <c r="D11">
        <f t="shared" si="0"/>
        <v>6.6150696350655194E-2</v>
      </c>
      <c r="E11">
        <v>18751329</v>
      </c>
      <c r="F11">
        <v>2423632</v>
      </c>
      <c r="G11">
        <f t="shared" si="2"/>
        <v>0.11445744811525273</v>
      </c>
      <c r="I11">
        <v>319713</v>
      </c>
      <c r="J11">
        <v>636483</v>
      </c>
      <c r="K11">
        <v>2383001</v>
      </c>
      <c r="L11">
        <v>5013495</v>
      </c>
    </row>
    <row r="12" spans="1:14" x14ac:dyDescent="0.25">
      <c r="A12">
        <v>4</v>
      </c>
      <c r="B12">
        <v>4554340</v>
      </c>
      <c r="C12">
        <v>319713</v>
      </c>
      <c r="D12">
        <f>C12/(B12+C12)</f>
        <v>6.5594896075196557E-2</v>
      </c>
      <c r="E12">
        <v>18791960</v>
      </c>
      <c r="F12">
        <v>2383001</v>
      </c>
      <c r="G12">
        <f t="shared" si="2"/>
        <v>0.11253862521871941</v>
      </c>
      <c r="I12">
        <v>290830</v>
      </c>
      <c r="J12">
        <v>636483</v>
      </c>
      <c r="K12">
        <v>2291098</v>
      </c>
      <c r="L12">
        <v>5013495</v>
      </c>
    </row>
    <row r="13" spans="1:14" x14ac:dyDescent="0.25">
      <c r="A13">
        <v>8</v>
      </c>
      <c r="B13">
        <v>4555817</v>
      </c>
      <c r="C13">
        <v>318236</v>
      </c>
      <c r="D13">
        <f t="shared" si="0"/>
        <v>6.5291862850075696E-2</v>
      </c>
      <c r="E13">
        <v>18803203</v>
      </c>
      <c r="F13">
        <v>2371758</v>
      </c>
      <c r="G13">
        <f t="shared" si="2"/>
        <v>0.11200766792439429</v>
      </c>
      <c r="I13">
        <v>272113</v>
      </c>
      <c r="J13">
        <v>636483</v>
      </c>
      <c r="K13">
        <v>2221125</v>
      </c>
      <c r="L13">
        <v>5013495</v>
      </c>
    </row>
    <row r="14" spans="1:14" x14ac:dyDescent="0.25">
      <c r="A14">
        <v>16</v>
      </c>
      <c r="B14">
        <v>4555145</v>
      </c>
      <c r="C14">
        <v>318908</v>
      </c>
      <c r="D14">
        <f t="shared" si="0"/>
        <v>6.5429735786623575E-2</v>
      </c>
      <c r="E14">
        <v>18805366</v>
      </c>
      <c r="F14">
        <v>2369595</v>
      </c>
      <c r="G14">
        <f>F14/(E14+F14)</f>
        <v>0.11190551897592634</v>
      </c>
    </row>
    <row r="15" spans="1:14" x14ac:dyDescent="0.25">
      <c r="A15">
        <v>32</v>
      </c>
      <c r="B15">
        <v>4554397</v>
      </c>
      <c r="C15">
        <v>319656</v>
      </c>
      <c r="D15">
        <f t="shared" si="0"/>
        <v>6.5583201495757221E-2</v>
      </c>
      <c r="E15">
        <v>18807935</v>
      </c>
      <c r="F15">
        <v>2367026</v>
      </c>
      <c r="G15">
        <f t="shared" si="2"/>
        <v>0.11178419643842555</v>
      </c>
      <c r="H15" t="s">
        <v>14</v>
      </c>
    </row>
    <row r="16" spans="1:14" x14ac:dyDescent="0.25">
      <c r="A16">
        <v>64</v>
      </c>
      <c r="B16">
        <v>4553995</v>
      </c>
      <c r="C16">
        <v>320058</v>
      </c>
      <c r="D16">
        <f t="shared" si="0"/>
        <v>6.5665679056013546E-2</v>
      </c>
      <c r="E16">
        <v>18808591</v>
      </c>
      <c r="F16">
        <v>2366370</v>
      </c>
      <c r="G16">
        <f>F16/(E16+F16)</f>
        <v>0.11175321645220504</v>
      </c>
      <c r="H16" t="s">
        <v>13</v>
      </c>
      <c r="I16" t="s">
        <v>4</v>
      </c>
      <c r="J16" t="s">
        <v>3</v>
      </c>
      <c r="K16" t="s">
        <v>1</v>
      </c>
      <c r="L16" t="s">
        <v>4</v>
      </c>
      <c r="M16" t="s">
        <v>3</v>
      </c>
      <c r="N16" t="s">
        <v>2</v>
      </c>
    </row>
    <row r="17" spans="8:14" x14ac:dyDescent="0.25">
      <c r="H17">
        <v>1</v>
      </c>
      <c r="I17">
        <v>4506522</v>
      </c>
      <c r="J17">
        <v>367531</v>
      </c>
      <c r="K17">
        <f t="shared" ref="K17:K18" si="3">J17/(I17+J17)</f>
        <v>7.5405622384491916E-2</v>
      </c>
      <c r="L17">
        <v>18576861</v>
      </c>
      <c r="M17">
        <v>2598100</v>
      </c>
      <c r="N17">
        <f t="shared" ref="N17:N20" si="4">M17/(L17+M17)</f>
        <v>0.12269680213342542</v>
      </c>
    </row>
    <row r="18" spans="8:14" x14ac:dyDescent="0.25">
      <c r="H18">
        <v>2</v>
      </c>
      <c r="I18">
        <v>4542504</v>
      </c>
      <c r="J18">
        <v>331549</v>
      </c>
      <c r="K18">
        <f>J18/(I18+J18)</f>
        <v>6.802326523737022E-2</v>
      </c>
      <c r="L18">
        <v>18621052</v>
      </c>
      <c r="M18">
        <v>2553909</v>
      </c>
      <c r="N18">
        <f t="shared" si="4"/>
        <v>0.12060985614093929</v>
      </c>
    </row>
    <row r="19" spans="8:14" x14ac:dyDescent="0.25">
      <c r="H19">
        <v>4</v>
      </c>
      <c r="I19">
        <v>4543872</v>
      </c>
      <c r="J19">
        <v>330181</v>
      </c>
      <c r="K19">
        <f>J19/(I19+J19)</f>
        <v>6.7742595330826313E-2</v>
      </c>
      <c r="L19">
        <v>18619744</v>
      </c>
      <c r="M19">
        <v>2555217</v>
      </c>
      <c r="N19">
        <f t="shared" si="4"/>
        <v>0.12067162721102533</v>
      </c>
    </row>
    <row r="20" spans="8:14" x14ac:dyDescent="0.25">
      <c r="H20">
        <v>8</v>
      </c>
      <c r="I20">
        <v>4544523</v>
      </c>
      <c r="J20">
        <v>329530</v>
      </c>
      <c r="K20">
        <f t="shared" ref="K20:K23" si="5">J20/(I20+J20)</f>
        <v>6.760903092354556E-2</v>
      </c>
      <c r="L20">
        <v>18615089</v>
      </c>
      <c r="M20">
        <v>2559872</v>
      </c>
      <c r="N20">
        <f t="shared" si="4"/>
        <v>0.12089146232666025</v>
      </c>
    </row>
    <row r="21" spans="8:14" x14ac:dyDescent="0.25">
      <c r="H21">
        <v>16</v>
      </c>
      <c r="I21">
        <v>4542274</v>
      </c>
      <c r="J21">
        <v>331779</v>
      </c>
      <c r="K21">
        <f t="shared" si="5"/>
        <v>6.8070453891248203E-2</v>
      </c>
      <c r="L21">
        <v>18608121</v>
      </c>
      <c r="M21">
        <v>2566840</v>
      </c>
      <c r="N21">
        <f>M21/(L21+M21)</f>
        <v>0.12122053022907575</v>
      </c>
    </row>
    <row r="22" spans="8:14" x14ac:dyDescent="0.25">
      <c r="H22">
        <v>32</v>
      </c>
      <c r="I22">
        <v>4541512</v>
      </c>
      <c r="J22">
        <v>332541</v>
      </c>
      <c r="K22">
        <f t="shared" si="5"/>
        <v>6.8226791953226604E-2</v>
      </c>
      <c r="L22">
        <v>18610149</v>
      </c>
      <c r="M22">
        <v>2564812</v>
      </c>
      <c r="N22">
        <f t="shared" ref="N22" si="6">M22/(L22+M22)</f>
        <v>0.12112475673508914</v>
      </c>
    </row>
    <row r="23" spans="8:14" x14ac:dyDescent="0.25">
      <c r="H23">
        <v>64</v>
      </c>
      <c r="I23">
        <v>4541279</v>
      </c>
      <c r="J23">
        <v>332774</v>
      </c>
      <c r="K23">
        <f t="shared" si="5"/>
        <v>6.8274596111285613E-2</v>
      </c>
      <c r="L23">
        <v>18608300</v>
      </c>
      <c r="M23">
        <v>2566661</v>
      </c>
      <c r="N23">
        <f>M23/(L23+M23)</f>
        <v>0.12121207684868936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Donkey Phong</dc:creator>
  <cp:lastModifiedBy>Donkey Phong</cp:lastModifiedBy>
  <dcterms:created xsi:type="dcterms:W3CDTF">2018-11-12T22:53:00Z</dcterms:created>
  <dcterms:modified xsi:type="dcterms:W3CDTF">2018-11-13T03:06:04Z</dcterms:modified>
</cp:coreProperties>
</file>