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4026"/>
  <workbookPr dateCompatibility="0" codeName="ThisWorkbook" defaultThemeVersion="166925"/>
  <mc:AlternateContent xmlns:mc="http://schemas.openxmlformats.org/markup-compatibility/2006">
    <mc:Choice Requires="x15">
      <x15ac:absPath xmlns:x15ac="http://schemas.microsoft.com/office/spreadsheetml/2010/11/ac" url="C:\Users\ajennison\Downloads\"/>
    </mc:Choice>
  </mc:AlternateContent>
  <xr:revisionPtr revIDLastSave="0" documentId="13_ncr:9_{2C135345-CE84-4176-AF1D-D3CE034CEF0D}" xr6:coauthVersionLast="47" xr6:coauthVersionMax="47" xr10:uidLastSave="{00000000-0000-0000-0000-000000000000}"/>
  <bookViews>
    <workbookView xWindow="-110" yWindow="-110" windowWidth="19420" windowHeight="10420" xr2:uid="{00000000-000D-0000-FFFF-FFFF00000000}"/>
  </bookViews>
  <sheets>
    <sheet name="Instructions" sheetId="27" r:id="rId1"/>
    <sheet name="Capabilities" sheetId="4" r:id="rId2"/>
    <sheet name="Maturity Levels" sheetId="29" r:id="rId3"/>
    <sheet name="SCISMM Dashboard" sheetId="12" r:id="rId4"/>
    <sheet name="Forecasting &amp; Planning System" sheetId="16" r:id="rId5"/>
    <sheet name="Supplier &amp; Contract Mgmt System" sheetId="17" r:id="rId6"/>
    <sheet name="Procurement System" sheetId="18" r:id="rId7"/>
    <sheet name="Order Management System" sheetId="8" r:id="rId8"/>
    <sheet name="Warehouse Management System" sheetId="6" r:id="rId9"/>
    <sheet name="Transportation Mgmt System" sheetId="19" r:id="rId10"/>
    <sheet name="Track and Trace" sheetId="25" r:id="rId11"/>
    <sheet name="Data Management &amp; Exchange" sheetId="23" r:id="rId12"/>
    <sheet name="Glossary" sheetId="30" r:id="rId13"/>
    <sheet name="Systems Assessed" sheetId="31" r:id="rId14"/>
    <sheet name="Worksheet" sheetId="15" r:id="rId15"/>
    <sheet name="SCISMM Dashboard (2)" sheetId="20" state="hidden" r:id="rId16"/>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purl.oclc.org/ooxml/spreadsheetml/main">
  <c r="Y18" i="15" l="1"/>
  <c r="X18" i="15"/>
  <c r="Y14" i="15"/>
  <c r="X14" i="15"/>
  <c r="X9" i="15"/>
  <c r="Y9" i="15"/>
  <c r="Y22" i="15"/>
  <c r="X22" i="15"/>
  <c r="W24" i="15" l="1"/>
  <c r="W23" i="15"/>
  <c r="V24" i="15"/>
  <c r="V23" i="15"/>
  <c r="W37" i="15"/>
  <c r="V37" i="15"/>
  <c r="U37" i="15"/>
  <c r="T37" i="15"/>
  <c r="S37" i="15"/>
  <c r="R37" i="15"/>
  <c r="Q37" i="15"/>
  <c r="P37" i="15"/>
  <c r="O37" i="15"/>
  <c r="N37" i="15"/>
  <c r="W36" i="15"/>
  <c r="V36" i="15"/>
  <c r="U36" i="15"/>
  <c r="T36" i="15"/>
  <c r="S36" i="15"/>
  <c r="R36" i="15"/>
  <c r="Q36" i="15"/>
  <c r="P36" i="15"/>
  <c r="O36" i="15"/>
  <c r="W35" i="15"/>
  <c r="V35" i="15"/>
  <c r="U35" i="15"/>
  <c r="T35" i="15"/>
  <c r="S35" i="15"/>
  <c r="R35" i="15"/>
  <c r="Q35" i="15"/>
  <c r="P35" i="15"/>
  <c r="O35" i="15"/>
  <c r="N35" i="15"/>
  <c r="N34" i="15"/>
  <c r="W34" i="15"/>
  <c r="V34" i="15"/>
  <c r="N36" i="15"/>
  <c r="W32" i="15"/>
  <c r="W31" i="15"/>
  <c r="V32" i="15"/>
  <c r="V31" i="15"/>
  <c r="W30" i="15"/>
  <c r="V30" i="15"/>
  <c r="W28" i="15"/>
  <c r="W27" i="15"/>
  <c r="W26" i="15"/>
  <c r="V28" i="15"/>
  <c r="V27" i="15"/>
  <c r="V26" i="15"/>
  <c r="W21" i="15"/>
  <c r="W20" i="15"/>
  <c r="W19" i="15"/>
  <c r="V21" i="15"/>
  <c r="T21" i="15"/>
  <c r="V20" i="15"/>
  <c r="V19" i="15"/>
  <c r="T19" i="15"/>
  <c r="U19" i="15"/>
  <c r="S19" i="15"/>
  <c r="R19" i="15"/>
  <c r="Q19" i="15"/>
  <c r="P19" i="15"/>
  <c r="W16" i="15"/>
  <c r="W15" i="15"/>
  <c r="V16" i="15"/>
  <c r="V15" i="15"/>
  <c r="W12" i="15"/>
  <c r="W11" i="15"/>
  <c r="W10" i="15"/>
  <c r="V12" i="15"/>
  <c r="V11" i="15"/>
  <c r="V10" i="15"/>
  <c r="W7" i="15"/>
  <c r="W6" i="15"/>
  <c r="V7" i="15"/>
  <c r="V6" i="15"/>
  <c r="P6" i="15"/>
  <c r="Q6" i="15"/>
  <c r="R6" i="15"/>
  <c r="S6" i="15"/>
  <c r="T6" i="15"/>
  <c r="U6" i="15"/>
  <c r="O6" i="15"/>
  <c r="N6" i="15"/>
  <c r="W33" i="15" l="1"/>
  <c r="W22" i="15"/>
  <c r="V22" i="15"/>
  <c r="V33" i="15"/>
  <c r="B10" i="15" s="1"/>
  <c r="W29" i="15"/>
  <c r="I10" i="15" s="1"/>
  <c r="V29" i="15"/>
  <c r="W25" i="15"/>
  <c r="V25" i="15"/>
  <c r="W18" i="15"/>
  <c r="V18" i="15"/>
  <c r="W14" i="15"/>
  <c r="V14" i="15"/>
  <c r="E10" i="15" s="1"/>
  <c r="W9" i="15"/>
  <c r="G10" i="15" s="1"/>
  <c r="W5" i="15"/>
  <c r="V5" i="15"/>
  <c r="H10" i="15" l="1"/>
  <c r="F10" i="15"/>
  <c r="D10" i="15"/>
  <c r="C10" i="15"/>
  <c r="N7" i="15" l="1"/>
  <c r="P7" i="15"/>
  <c r="P5" i="15" s="1"/>
  <c r="R7" i="15"/>
  <c r="T7" i="15"/>
  <c r="O7" i="15"/>
  <c r="Q7" i="15"/>
  <c r="S7" i="15"/>
  <c r="U7" i="15"/>
  <c r="O34" i="15"/>
  <c r="O33" i="15" s="1"/>
  <c r="Q34" i="15"/>
  <c r="Q33" i="15" s="1"/>
  <c r="S34" i="15"/>
  <c r="S33" i="15" s="1"/>
  <c r="U34" i="15"/>
  <c r="U33" i="15" s="1"/>
  <c r="O30" i="15"/>
  <c r="O31" i="15"/>
  <c r="O32" i="15"/>
  <c r="Q30" i="15"/>
  <c r="Q31" i="15"/>
  <c r="Q32" i="15"/>
  <c r="S30" i="15"/>
  <c r="S31" i="15"/>
  <c r="S32" i="15"/>
  <c r="U30" i="15"/>
  <c r="U31" i="15"/>
  <c r="U32" i="15"/>
  <c r="O26" i="15"/>
  <c r="O27" i="15"/>
  <c r="O28" i="15"/>
  <c r="Q26" i="15"/>
  <c r="Q27" i="15"/>
  <c r="Q28" i="15"/>
  <c r="S26" i="15"/>
  <c r="S27" i="15"/>
  <c r="S28" i="15"/>
  <c r="U26" i="15"/>
  <c r="U27" i="15"/>
  <c r="U28" i="15"/>
  <c r="O23" i="15"/>
  <c r="O24" i="15"/>
  <c r="Q23" i="15"/>
  <c r="Q24" i="15"/>
  <c r="S23" i="15"/>
  <c r="S24" i="15"/>
  <c r="U23" i="15"/>
  <c r="U24" i="15"/>
  <c r="N15" i="15"/>
  <c r="N16" i="15"/>
  <c r="P15" i="15"/>
  <c r="P16" i="15"/>
  <c r="P14" i="15" s="1"/>
  <c r="R15" i="15"/>
  <c r="R16" i="15"/>
  <c r="T15" i="15"/>
  <c r="T16" i="15"/>
  <c r="O10" i="15"/>
  <c r="O11" i="15"/>
  <c r="O12" i="15"/>
  <c r="Q10" i="15"/>
  <c r="Q11" i="15"/>
  <c r="Q12" i="15"/>
  <c r="S10" i="15"/>
  <c r="S11" i="15"/>
  <c r="S12" i="15"/>
  <c r="U10" i="15"/>
  <c r="U11" i="15"/>
  <c r="U12" i="15"/>
  <c r="T34" i="15"/>
  <c r="T33" i="15" s="1"/>
  <c r="R34" i="15"/>
  <c r="R33" i="15" s="1"/>
  <c r="P34" i="15"/>
  <c r="P33" i="15" s="1"/>
  <c r="N33" i="15"/>
  <c r="T32" i="15"/>
  <c r="R32" i="15"/>
  <c r="P32" i="15"/>
  <c r="N32" i="15"/>
  <c r="T31" i="15"/>
  <c r="R31" i="15"/>
  <c r="P31" i="15"/>
  <c r="N31" i="15"/>
  <c r="T30" i="15"/>
  <c r="R30" i="15"/>
  <c r="R29" i="15" s="1"/>
  <c r="P30" i="15"/>
  <c r="N30" i="15"/>
  <c r="N29" i="15" s="1"/>
  <c r="T28" i="15"/>
  <c r="T27" i="15"/>
  <c r="T26" i="15"/>
  <c r="R28" i="15"/>
  <c r="R27" i="15"/>
  <c r="R26" i="15"/>
  <c r="P28" i="15"/>
  <c r="P27" i="15"/>
  <c r="P26" i="15"/>
  <c r="N28" i="15"/>
  <c r="N27" i="15"/>
  <c r="N26" i="15"/>
  <c r="T24" i="15"/>
  <c r="T23" i="15"/>
  <c r="R24" i="15"/>
  <c r="N23" i="15"/>
  <c r="P23" i="15"/>
  <c r="R23" i="15"/>
  <c r="P24" i="15"/>
  <c r="N24" i="15"/>
  <c r="T20" i="15"/>
  <c r="R21" i="15"/>
  <c r="R20" i="15"/>
  <c r="P21" i="15"/>
  <c r="P20" i="15"/>
  <c r="N21" i="15"/>
  <c r="N20" i="15"/>
  <c r="N19" i="15"/>
  <c r="O16" i="15"/>
  <c r="S15" i="15"/>
  <c r="T12" i="15"/>
  <c r="T11" i="15"/>
  <c r="T10" i="15"/>
  <c r="R10" i="15"/>
  <c r="R11" i="15"/>
  <c r="R12" i="15"/>
  <c r="P12" i="15"/>
  <c r="P11" i="15"/>
  <c r="P10" i="15"/>
  <c r="N12" i="15"/>
  <c r="N11" i="15"/>
  <c r="N10" i="15"/>
  <c r="P29" i="15"/>
  <c r="U20" i="15"/>
  <c r="S20" i="15"/>
  <c r="Q20" i="15"/>
  <c r="U21" i="15"/>
  <c r="S21" i="15"/>
  <c r="Q21" i="15"/>
  <c r="O20" i="15"/>
  <c r="O21" i="15"/>
  <c r="O19" i="15"/>
  <c r="U15" i="15"/>
  <c r="U16" i="15"/>
  <c r="S16" i="15"/>
  <c r="Q16" i="15"/>
  <c r="Q15" i="15"/>
  <c r="O15" i="15"/>
  <c r="R22" i="15" l="1"/>
  <c r="P22" i="15"/>
  <c r="Y33" i="15"/>
  <c r="X33" i="15"/>
  <c r="T9" i="15"/>
  <c r="P25" i="15"/>
  <c r="T22" i="15"/>
  <c r="N22" i="15"/>
  <c r="N25" i="15"/>
  <c r="N14" i="15"/>
  <c r="O9" i="15"/>
  <c r="G6" i="15" s="1"/>
  <c r="N9" i="15"/>
  <c r="R9" i="15"/>
  <c r="U25" i="15"/>
  <c r="T29" i="15"/>
  <c r="X29" i="15" s="1"/>
  <c r="O29" i="15"/>
  <c r="R25" i="15"/>
  <c r="Q25" i="15"/>
  <c r="H7" i="15" s="1"/>
  <c r="T25" i="15"/>
  <c r="R5" i="15"/>
  <c r="N5" i="15"/>
  <c r="Q5" i="15"/>
  <c r="F7" i="15" s="1"/>
  <c r="T5" i="15"/>
  <c r="O14" i="15"/>
  <c r="S14" i="15"/>
  <c r="U14" i="15"/>
  <c r="N18" i="15"/>
  <c r="P18" i="15"/>
  <c r="S18" i="15"/>
  <c r="R18" i="15"/>
  <c r="T18" i="15"/>
  <c r="Q18" i="15"/>
  <c r="S22" i="15"/>
  <c r="U22" i="15"/>
  <c r="U18" i="15"/>
  <c r="P9" i="15"/>
  <c r="S29" i="15"/>
  <c r="I8" i="15" s="1"/>
  <c r="Q14" i="15"/>
  <c r="T14" i="15"/>
  <c r="O25" i="15"/>
  <c r="U29" i="15"/>
  <c r="O5" i="15"/>
  <c r="U5" i="15"/>
  <c r="B9" i="15"/>
  <c r="R14" i="15"/>
  <c r="S25" i="15"/>
  <c r="Q29" i="15"/>
  <c r="I7" i="15" s="1"/>
  <c r="S5" i="15"/>
  <c r="Q22" i="15"/>
  <c r="O18" i="15"/>
  <c r="B7" i="15"/>
  <c r="B8" i="15"/>
  <c r="S9" i="15"/>
  <c r="Q9" i="15"/>
  <c r="U9" i="15"/>
  <c r="O22" i="15"/>
  <c r="B6" i="15"/>
  <c r="H6" i="15" l="1"/>
  <c r="F6" i="15"/>
  <c r="E6" i="15"/>
  <c r="D6" i="15"/>
  <c r="C6" i="15"/>
  <c r="X25" i="15"/>
  <c r="Y25" i="15"/>
  <c r="I6" i="15"/>
  <c r="Y29" i="15"/>
  <c r="B21" i="15" s="1"/>
  <c r="G9" i="15"/>
  <c r="X5" i="15"/>
  <c r="Y5" i="15"/>
  <c r="F8" i="15"/>
  <c r="D7" i="15"/>
  <c r="D9" i="15"/>
  <c r="H8" i="15"/>
  <c r="E8" i="15"/>
  <c r="C8" i="15"/>
  <c r="D8" i="15"/>
  <c r="C9" i="15"/>
  <c r="E9" i="15"/>
  <c r="G8" i="15"/>
  <c r="H9" i="15"/>
  <c r="I9" i="15"/>
  <c r="B19" i="15"/>
  <c r="F9" i="15"/>
  <c r="C7" i="15"/>
  <c r="E7" i="15"/>
  <c r="B22" i="15"/>
  <c r="G7" i="15"/>
  <c r="B15" i="15" l="1"/>
  <c r="B20" i="15"/>
  <c r="B18" i="15"/>
  <c r="B17" i="15"/>
  <c r="B16" i="15"/>
  <c r="V9" i="15" l="1"/>
</calcChain>
</file>

<file path=xl/sharedStrings.xml><?xml version="1.0" encoding="utf-8"?>
<sst xmlns="http://purl.oclc.org/ooxml/spreadsheetml/main" count="1121" uniqueCount="578">
  <si>
    <t>Toolkit Filled For:</t>
  </si>
  <si>
    <t>Country:</t>
  </si>
  <si>
    <t>Supply Chain Level:</t>
  </si>
  <si>
    <t>Central Medical Stores</t>
  </si>
  <si>
    <t>Example: Central Medical Stores, District Pharmacies</t>
  </si>
  <si>
    <t>System:</t>
  </si>
  <si>
    <t>All Systems</t>
  </si>
  <si>
    <t>Example: All Systems, Order Management System, Warehouse Management System</t>
  </si>
  <si>
    <t>Instructions to use the Toolkit:</t>
  </si>
  <si>
    <t>Track and Trace</t>
  </si>
  <si>
    <t>Commodity Tracking</t>
  </si>
  <si>
    <t>Traceability</t>
  </si>
  <si>
    <t>Product Authentication</t>
  </si>
  <si>
    <t>Forecasting &amp; Planning System</t>
  </si>
  <si>
    <t>Procurement System</t>
  </si>
  <si>
    <t>Warehouse Management System</t>
  </si>
  <si>
    <t>Demand Planning</t>
  </si>
  <si>
    <t>Procurement Processing</t>
  </si>
  <si>
    <t>Inbound Processing</t>
  </si>
  <si>
    <t>Supply Planning</t>
  </si>
  <si>
    <t>Fulfillment Visibility</t>
  </si>
  <si>
    <t>Inventory Management</t>
  </si>
  <si>
    <t>Outbound Processing</t>
  </si>
  <si>
    <t>Supplier &amp; Contract Management System</t>
  </si>
  <si>
    <t>Order Management System</t>
  </si>
  <si>
    <t>Transportation Management System</t>
  </si>
  <si>
    <t>Sourcing &amp; Contracting Strategies</t>
  </si>
  <si>
    <t>Requisitioning</t>
  </si>
  <si>
    <t>Route Management</t>
  </si>
  <si>
    <t>Tender Management</t>
  </si>
  <si>
    <t>Requisition Approval</t>
  </si>
  <si>
    <t>Transportation Execution</t>
  </si>
  <si>
    <t>Contract Authoring</t>
  </si>
  <si>
    <t>Inventory Visibility</t>
  </si>
  <si>
    <t>Freight Audit and Payment</t>
  </si>
  <si>
    <t>Supplier Information Management</t>
  </si>
  <si>
    <t>Requisition Fulfillment</t>
  </si>
  <si>
    <t>Order Visibility</t>
  </si>
  <si>
    <t>Level 1</t>
  </si>
  <si>
    <t>Level 2</t>
  </si>
  <si>
    <t>Level 3</t>
  </si>
  <si>
    <t>Level 4</t>
  </si>
  <si>
    <t>Maturity Level</t>
  </si>
  <si>
    <t>Benefits</t>
  </si>
  <si>
    <t>Capabilities</t>
  </si>
  <si>
    <t>Y/N</t>
  </si>
  <si>
    <t>Y</t>
  </si>
  <si>
    <t>Pre-Requisites</t>
  </si>
  <si>
    <t>KPIs</t>
  </si>
  <si>
    <t>Baseline</t>
  </si>
  <si>
    <t>Supply Chain Levels</t>
  </si>
  <si>
    <t>Regional/Provincial Medical Stores</t>
  </si>
  <si>
    <t>Health Facilities</t>
  </si>
  <si>
    <t>- Further increased forecast accuracy</t>
  </si>
  <si>
    <t>- Reduced inventory levels</t>
  </si>
  <si>
    <t>- End-to-end visibility of supply actions to be taken</t>
  </si>
  <si>
    <t>- Near real-time planning of all supply chain activity</t>
  </si>
  <si>
    <t>- Demand data is accumulated and loaded into a demand management tool</t>
  </si>
  <si>
    <t>- Demand data can be transferred between products to facilitate product lifecycle management</t>
  </si>
  <si>
    <t> - Usage can be accumulated in any time bucket, e.g., daily, weekly, monthly (preferably daily but weekly at minimum)</t>
  </si>
  <si>
    <t> - Demand data is analyzed for outliers and actions are taken to smooth demand data where anomolies are identified</t>
  </si>
  <si>
    <t> - Product life cycle profiles are maintained for applying to new product forecasts</t>
  </si>
  <si>
    <t> - Demand history adjustments are captured and preserved</t>
  </si>
  <si>
    <t> - Causal factors are identified and data is accumulated for use in advanced forecasting techniques</t>
  </si>
  <si>
    <t> - Demand history can be analyzed across geographic or product hierarchies</t>
  </si>
  <si>
    <t>- Regression forecasting techniques with multiple causal factors</t>
  </si>
  <si>
    <t> - Demand data can be loaded into a forecasting tool</t>
  </si>
  <si>
    <t>- Some advanced forecasting models are used for calculating trend, seasonality, intermittent demand and other time-series conditions, e.g., multiple exponential smoothing techniques, Holt-Winters, Box-Jenkins</t>
  </si>
  <si>
    <t>- Real-time Operations Planning enables continuous collaboration and consensus forecast management</t>
  </si>
  <si>
    <t> - Multiple demand scenarios  can be maintained</t>
  </si>
  <si>
    <t> - Proportional contribution to the consensus forecast based on collaboration partner accuracy</t>
  </si>
  <si>
    <t>- A formal collaborative forecasting processing is in place with a monthly cycle of baseline forecast publish, collaboration partner forecast adjustments and consensus forecast development and approval</t>
  </si>
  <si>
    <t>- Measure forecast performance to drive continuous forecast accuracy improvements</t>
  </si>
  <si>
    <t> - Adjustments to the forecast are captured with reasons for the adjustment captured and recorded </t>
  </si>
  <si>
    <t>- Use forecast accuracy to calculate best-fit forecasting algorithm</t>
  </si>
  <si>
    <t> - Use lead time offsets to determine forecast accuracy through the cummulative lead time</t>
  </si>
  <si>
    <t>- Allow for multiple planning templates to facilitate simulation</t>
  </si>
  <si>
    <t> - Allow adjustments to the loaded data to move supply or demand</t>
  </si>
  <si>
    <t>- Calculate inter-unit distribution supply in a multi-level, hierarichal enterprise planning tool </t>
  </si>
  <si>
    <t> - Identify planning exceptions of late supply to actual demand versus forecast demand</t>
  </si>
  <si>
    <t> - Measure plan accuracy based upon planning exceptions</t>
  </si>
  <si>
    <t> - Enable planners to own specific elements of the plan and resolve exceptions</t>
  </si>
  <si>
    <t> - Enable plan simulations with alternate solutions</t>
  </si>
  <si>
    <t> - Measure plan accuracy across multiple plan simulations to select the best plan</t>
  </si>
  <si>
    <t>- Availability of master data such as Products/items and facilities/locations</t>
  </si>
  <si>
    <t>- Data is uploadable to a supply chain planning environment, capturing actual demand, available inventory, open demand (requisitions) and supply (purchase) orders</t>
  </si>
  <si>
    <t>- Perpetual inventory through transaction processing of purchase, receipt, transfer, issue, dispose </t>
  </si>
  <si>
    <t>- Control tower technology for reporting exceptions to plan and integration to enable feedback and plan corrections</t>
  </si>
  <si>
    <t>- Master data referenced across all processes and warehousing transactions</t>
  </si>
  <si>
    <t>- Supply chain processes can be modeled in a supply/distribution planning tool, such as purchase agreements/contracts, supplier leadtimes, distribution network with transportation leadtimes, and unit of measure conversions anywhere needed</t>
  </si>
  <si>
    <t>- Additional supply chain constraints can be modeled, including carrier schedules and equipment, warehouse capacity, and fulfillment operations,</t>
  </si>
  <si>
    <t>- Data, such as inbound shipments and requisitions with key elements like item, facility, batch, expiration date and quantity etc available in uploadable format</t>
  </si>
  <si>
    <t>- Integration with warehouse management systems to set min/max levels that feed the supply and distribution plans</t>
  </si>
  <si>
    <t>- Integration technologies for collaborative planning with suppliers and carriers</t>
  </si>
  <si>
    <t>- Demand and available supply data available in uploadable format</t>
  </si>
  <si>
    <t>- Planners can interact wil plan recommendations, adjust existing and planned orders, and upload the plan to the transaction system for execution</t>
  </si>
  <si>
    <t>- Advanced supply chain planning tools for demand and constraint-based supply and distribution planning</t>
  </si>
  <si>
    <t>- Upstream and downstream systems with integration/interoperability capabilities</t>
  </si>
  <si>
    <t>Forecast Accuracy</t>
  </si>
  <si>
    <t>Forecast Bias</t>
  </si>
  <si>
    <t>Stockouts</t>
  </si>
  <si>
    <t>Inventory Turns</t>
  </si>
  <si>
    <t>Order Fill Rate</t>
  </si>
  <si>
    <t>Transportation cost</t>
  </si>
  <si>
    <t>- System driven contract authoring reduces manual effort and any opportunities for human errors
- Improved data accuracy and integrity</t>
  </si>
  <si>
    <t>- Increased visibility of sourcing and contracting processes
- Analytical capabilities facilitate better decision making</t>
  </si>
  <si>
    <t>Sourcing</t>
  </si>
  <si>
    <t> - Annual procurement plan is developed from the quantification forecast and is uploaded into the system</t>
  </si>
  <si>
    <t> - Annual Procurement plan, developed using the system, is used to identify items currently under contract and any new sourcing/contracting requirements</t>
  </si>
  <si>
    <t> - Procurement plans are used to establish budgets and ceilings across various suppliers within the system</t>
  </si>
  <si>
    <t> - The annual procurement plan is netted against available supply to determine purchases to be made for the year, manually</t>
  </si>
  <si>
    <t> - Individual procurement plans are produced adhoc from the 12 month rolling forecast for items requiring new contracts </t>
  </si>
  <si>
    <t>- Supplier relationship management forms a collaborative sourcing model with participation from suppliers, manufacturers and marketplace providers</t>
  </si>
  <si>
    <t>- New purchase requirements from the annual procurement plan are manually entered/uploaded into the system</t>
  </si>
  <si>
    <t>- Supply planning process at a country level as well as at each supply chain level is managed within the system to determine sourcing requirements</t>
  </si>
  <si>
    <t>- New contracting requirements are requested through eProcurement, with specifications for the procurement in the request </t>
  </si>
  <si>
    <t> - Warehouse/Facility/End consumption driven replenishment planning is engaged to determine sourcing needs based on demand, lead time, distribution costs and other factors </t>
  </si>
  <si>
    <t> - Product/service specifications are gathered from the organization and each facility/store needs are determined and captured in the system manually</t>
  </si>
  <si>
    <t> - Multi-year forecasting within the system is used to determine sourcing requirements</t>
  </si>
  <si>
    <t> - Based on stocking levels and demand, sourcing requirements are determined manually using the annual procurement plan</t>
  </si>
  <si>
    <t>- Contracts are automatically validated against budget and ceiling requirements</t>
  </si>
  <si>
    <t>Tender Management &amp; Contracting</t>
  </si>
  <si>
    <t>- Standard contract templates are customizable</t>
  </si>
  <si>
    <t xml:space="preserve"> - System capable of coordinating with suppliers and procurement &amp; risk teams (through portals) for contract reviews, approvals and electronic signatures</t>
  </si>
  <si>
    <t>- RFx events are managed outside the system, but the event details, supplier responses and award details are uploaded into the system</t>
  </si>
  <si>
    <t> - Standard templates applied while authoring various contracts using the system</t>
  </si>
  <si>
    <t>- History/Audit of contract changes and approvals are maintained in the system</t>
  </si>
  <si>
    <t> - Contract approvals and signatures are tracked in the system but manually managed by signing printouts or pdfs and uploading into the system</t>
  </si>
  <si>
    <t> - Contracts processing workflow to manage reviews and approvals available in the system</t>
  </si>
  <si>
    <t> - Contract addendums for any contract changes are managed outside the system and uploaded as part of the original contract</t>
  </si>
  <si>
    <t> - Product and supplier master data integrated with other transactional data such as orders and shipments for automated KPIs and performance analysis.</t>
  </si>
  <si>
    <t> - Integrated with other systems such as Procurement, Order Management and Financial Systems to propagate supplier information required in order processing, and payment processing </t>
  </si>
  <si>
    <t>- Uploaded transactional data such as Total value ordered by suppliers, Total volume by suppliers, seasonality, and price are analyzed in the system to explore strategic sourcing or consolidation opportunities</t>
  </si>
  <si>
    <t>- A formal supplier rating system is in place with suppliers are alerted to performance exceptions </t>
  </si>
  <si>
    <t>- Users capable of managing all sourcing and contracting processes in the system (trained)</t>
  </si>
  <si>
    <t>Product Quality</t>
  </si>
  <si>
    <t>OTD</t>
  </si>
  <si>
    <t>Ordered vs Delivered Quantity</t>
  </si>
  <si>
    <t>Contract Price Variance</t>
  </si>
  <si>
    <t>Lead Time Variability</t>
  </si>
  <si>
    <t>Contract compliance</t>
  </si>
  <si>
    <t>- Better visibility of supply
- Higher quality data exchanged with suppliers/manufacturers minimizing errors</t>
  </si>
  <si>
    <t>- Reduced manual effort in data entry/capture and processing transactions
- Improved data visibility
- System driven PO management reduces exceptions, delays and errors</t>
  </si>
  <si>
    <t>- Direct integration with suppliers eliminates incorrect data issues
- Standardization of data minimizes confusion and improves operational efficiencies</t>
  </si>
  <si>
    <t>- Improves supply chain agility by providing multiple ways of fulfilling demand
- Enhances end to end supply chain coordination thus eliminating stock outs</t>
  </si>
  <si>
    <t>- Integrated with OMS to facilitate automated direct drop shipping for requisitions that cannot be fufilled from stock in medical stores/facilities</t>
  </si>
  <si>
    <t>- PO progress tracked manually</t>
  </si>
  <si>
    <t>- Integrated with WMS to trigger replenishment POs depending on min-max rules, inventory levels, buffer stock requirements etc</t>
  </si>
  <si>
    <t>- PO information electronically shared with other MIS such as financial systems for payment processing, WMS for inbound visibility etc</t>
  </si>
  <si>
    <t>- Order modification logs/audits captured</t>
  </si>
  <si>
    <t>- Basic workflow available to review and approve/reject POs</t>
  </si>
  <si>
    <t>- POs printable to be sent to suppliers/manufacturers</t>
  </si>
  <si>
    <t>NA</t>
  </si>
  <si>
    <t>- Different milestones of the PO captured along with timestamps to facilitate automated calculation of KPIs such as cycle times, lead times etc</t>
  </si>
  <si>
    <t>- Availability of data pool provider
- Suppliers capability and willingness to integrate through EDI</t>
  </si>
  <si>
    <t>- Interoperability of various systems such as OMS and WMS</t>
  </si>
  <si>
    <t>Order accuracy</t>
  </si>
  <si>
    <t>PPV</t>
  </si>
  <si>
    <t>ASN Accuracy</t>
  </si>
  <si>
    <t xml:space="preserve">- Reduced manual effort in data entry/capture and processing transactions
- Improved data integrity and accuracy
</t>
  </si>
  <si>
    <r>
      <rPr>
        <b/>
        <sz val="8"/>
        <color theme="1"/>
        <rFont val="Calibri"/>
        <family val="2"/>
        <scheme val="minor"/>
      </rPr>
      <t>Requisitioning</t>
    </r>
  </si>
  <si>
    <t xml:space="preserve"> - Unique requisition numbers assigned</t>
  </si>
  <si>
    <t>N</t>
  </si>
  <si>
    <t>- Visibility to at least the inventory in primary fulfillment location provided during Requisition capture.</t>
  </si>
  <si>
    <t>- Requisition approvals tracked in the system manually</t>
  </si>
  <si>
    <t>- Inventory visibility provided through manual reports</t>
  </si>
  <si>
    <t>- Inventory allocated manually</t>
  </si>
  <si>
    <t>- Optimal fulfillment location allocated based on complex factors such as availability, proximity, and shelf life</t>
  </si>
  <si>
    <t>- Option available to print Requisition details to send to shipping facility</t>
  </si>
  <si>
    <t>- Allocated and scheduled (soft allocated) inventory not double allocated to other Requisitions</t>
  </si>
  <si>
    <t>- Fulfillment stages tracked manually</t>
  </si>
  <si>
    <t>- Key stages of fulfillment such as shipped and delivered tracked through electronic integration with fulfillment facility</t>
  </si>
  <si>
    <t>- Most Fulfillment status updates such as picked, packed, backordered, shipped and delivered tracked through electronic integration with fulfillment facility</t>
  </si>
  <si>
    <t>- Basic inventory allocation, approval processing and inventory visibility in place</t>
  </si>
  <si>
    <t>Order Cycle Time</t>
  </si>
  <si>
    <t>Order Accuracy</t>
  </si>
  <si>
    <t>Customer satisfaction survey</t>
  </si>
  <si>
    <t>- Improved accuracy of inventory data
- Improved inventory control and management</t>
  </si>
  <si>
    <t>- Reduced manual effort in data entry/capture and processing transactions
- Improved data integrity and hence accuracy
- Better tracking of inventory (at batch level)
- Increased visibility of inventory statuses such as expiring</t>
  </si>
  <si>
    <t>- Real time data provides superior accuracy in inventory visibility and hence decision making
- Increased efficiency of warehouse personnel</t>
  </si>
  <si>
    <t>- Tracking and tracing of inventory at serial number level
- Ability to act on inventory discrepancies on a timely manner minimizing stock outs</t>
  </si>
  <si>
    <r>
      <rPr>
        <b/>
        <sz val="8"/>
        <color theme="1"/>
        <rFont val="Calibri"/>
        <family val="2"/>
        <scheme val="minor"/>
      </rPr>
      <t xml:space="preserve">Inbound Processing
</t>
    </r>
  </si>
  <si>
    <t>- Inbound shipment(ASN)  details including shipment#, item, uom, quantity, and expiration date captured, at least through manual upload, on weekly basis</t>
  </si>
  <si>
    <t>- Warehouse staff notified about incoming shipments so as to plan for space and personnel</t>
  </si>
  <si>
    <t>- Serial numbers, in addition to batch details, captured during receiving through barcode scanning</t>
  </si>
  <si>
    <t>- Received items' details entered or uploaded in to the system</t>
  </si>
  <si>
    <t>- Items received against ASNs that are captured in the system</t>
  </si>
  <si>
    <t>- Items received through barcode scanners and reconciled against ASNs in the system for batch and expiry details</t>
  </si>
  <si>
    <t>- Receiving discrepancies identified and discrepancy reports provided</t>
  </si>
  <si>
    <t>- Received commodities putaway to storage locations through adhoc moves from receiving dock</t>
  </si>
  <si>
    <t>- All stocked items have GTIN and GS1 compliant attributes and codes</t>
  </si>
  <si>
    <t>- Receiving and putaway performed using handheld devices</t>
  </si>
  <si>
    <t>- Storage/bin locations defined within the warehouse for receiving, Staging, QC, Forward Pick, Bulk Pick etc and location numbers assigned</t>
  </si>
  <si>
    <t>- Warehouse has GLN assigned that is recognized across the supply chain</t>
  </si>
  <si>
    <t>- Capable of blind receiving when ASNs don't exist</t>
  </si>
  <si>
    <t>- Cycle counts manually generated using the system and printed out for warehouse personnel to perform counts</t>
  </si>
  <si>
    <t>- Cycle and physical counts generated automatically based on pre-defined rules and printed for warehouse personnel to perform counts</t>
  </si>
  <si>
    <t>- Counts assigned to warehouse personnel based on work load (randomly for cycle counts).</t>
  </si>
  <si>
    <t>- Counts and inventory adjustments performed using Handheld devices</t>
  </si>
  <si>
    <t>- Physical counts manually generated using the system and printed out for warehouse personnel to perform counts</t>
  </si>
  <si>
    <t>- Inventory tracked within the warehouse at bin level (location, bin, aisle)</t>
  </si>
  <si>
    <t>- Integrated electronically to upstream systems such as OMS to provide real time Inventory  data such as for receipts and adjustments</t>
  </si>
  <si>
    <t>- Warehouse supervisors able to accept or reject count discrepancies through the system</t>
  </si>
  <si>
    <t>- Inventory adjustments done manually for count discrepancies</t>
  </si>
  <si>
    <t>- Inventory details such as batch number, expiry date and batch quantity tracked for all items</t>
  </si>
  <si>
    <t>- Inventory adjusted automatically for count discrepancies based on acceptance of rejection by supervisors</t>
  </si>
  <si>
    <t>- Different inventory statuses such as Onhand, Damaged, Quarantined etc available</t>
  </si>
  <si>
    <t>- Serial numbers tracked in all inventory transations within the warehouse</t>
  </si>
  <si>
    <t>- Ad-hoc Inventory adjustments possible to move inventory across different inventory buckets/statuses</t>
  </si>
  <si>
    <t xml:space="preserve">Outbound Processing
</t>
  </si>
  <si>
    <t>- Pick, pack and ship process details updated in the system, manually if not automated</t>
  </si>
  <si>
    <t>- Picklists/tasks assigned through the system for warehouse personnel to perform using printouts</t>
  </si>
  <si>
    <t>- Details of outgoing shipment (Requisitions) including Requisition #, products/items, quantities, expiration date and delivery dates captured (manually, if not automated, within a week of performing the transactions)</t>
  </si>
  <si>
    <t>- Outbound shipment details including Requisition #, products/items, batch #, expiration date, quantities and delivery dates, genereated in the system based on the associated outbound order in the system</t>
  </si>
  <si>
    <t>-  Picklists/tasks consolidated &amp; picking optimized based on factors such as ship-to location, product etc.</t>
  </si>
  <si>
    <t>- Packing labels generated and printed through the system</t>
  </si>
  <si>
    <t>- Shipments created and assigned carrier information</t>
  </si>
  <si>
    <t>- Packing list generated and printed based on manually created outbound shipment</t>
  </si>
  <si>
    <t>- Shipment information published electronically to OMS and other systems such as reporting and to receiving facilities</t>
  </si>
  <si>
    <t>- Physical facility setup such that locations/bins/aisles are accessible to perform warehousing operations such as putaway, picking, counting etc
- Required infrastructure such as Barcode scanners, Label printers, Network etc in place
- Upstream and downstream systems with integration/interoperability capabilities
- Warehouse personnel trained on necessary tools such as scanners, printers, processes etc</t>
  </si>
  <si>
    <t>- GS1 compliant labels on all Inbound shipments with batch level information
- Interoperability capability within other integrating systems to provide and accept real time data
- Proper SOPs for all warehouse transactions in place
- Troubleshooting mechanisms and workarounds available for system exceptions and failures</t>
  </si>
  <si>
    <t>- Serialization available from upstream SC partners
- Backend system infrastructure capable of managing increased volumes of data such as serial numbers
- System and process capability to aggregate and disaggregate serial numbers at different packaging levels</t>
  </si>
  <si>
    <t>Remaining shelf life</t>
  </si>
  <si>
    <t>Inventory accuracy</t>
  </si>
  <si>
    <t>Inventory turns</t>
  </si>
  <si>
    <t>Fulfillment Cycle Time</t>
  </si>
  <si>
    <t>Visibility of physical movements of commodities</t>
  </si>
  <si>
    <t>- Improved logistical efficiency and reduced transportation costs
- Increased visibility of commodity movements</t>
  </si>
  <si>
    <t xml:space="preserve">Route Management
</t>
  </si>
  <si>
    <t>- Optimal routes are planned based on deliveries to different destinations</t>
  </si>
  <si>
    <t>- Transportation statuses (shipped, in-transit, delivered etc) are manually updated in the system</t>
  </si>
  <si>
    <t>- Transportation statuses (shipped, in-transit, delivered etc) are captured reail time in the system</t>
  </si>
  <si>
    <t xml:space="preserve">Freight Audit and Payment
</t>
  </si>
  <si>
    <t>- Freight bills/invoices are consolidated and reconciled in the system</t>
  </si>
  <si>
    <t>- Freight bills are automatically allocated to orders/shipments, adjusted if required and audited</t>
  </si>
  <si>
    <t>- Payments to logistics vendors are processed through the system</t>
  </si>
  <si>
    <t>Ability to track transportation statuses on a timely manner</t>
  </si>
  <si>
    <t>Interoperability of Transportation and Warehouse management systems</t>
  </si>
  <si>
    <t>Perfect Order Fulfillment</t>
  </si>
  <si>
    <t>Basic visibility of commodities</t>
  </si>
  <si>
    <t>Ability to trace and track batch level details for most critical supply chain operations</t>
  </si>
  <si>
    <t>- Ability to track and trace batches across the entire supply chain for most SC operations
- Reduce manual errors and improve operational efficiency</t>
  </si>
  <si>
    <t>- Ability to track, trace and authenticate commodities at unique serial number level
- Ability to eliminate counterfeit commodities from the supply chain</t>
  </si>
  <si>
    <t>- Serial numbers are linked to GTINs, batch/lot, and expiration date. This linkage is retained even if serial numbers are aggregated or disaggregated to/from their associated batches.</t>
  </si>
  <si>
    <t>- Barcode scanning is used for all commodity movement transactions such as receiving, picking and shipping</t>
  </si>
  <si>
    <t>- Availability of batch information from upstream supply chain partners</t>
  </si>
  <si>
    <t>- Infrastructure in place for barcode scanning
- Interoperability of various systems</t>
  </si>
  <si>
    <t>- Availability of serial numbers from upstream supply chain partners
- Serial numbers linked to batch as well as GTINs to be able to aggregate and disaggregate</t>
  </si>
  <si>
    <t>Availability of an interoperability layer that allows multiple systems to integrate and exchange data</t>
  </si>
  <si>
    <t>Standardized interfaces (# of vs non-standardized)</t>
  </si>
  <si>
    <t>Data Quality (Data errors as percent of total # of Transactions)</t>
  </si>
  <si>
    <t>Integration errors as percent of total integration transactions</t>
  </si>
  <si>
    <t>Time for error correction</t>
  </si>
  <si>
    <t>Meantime between outages</t>
  </si>
  <si>
    <t>Overall</t>
  </si>
  <si>
    <t>Score</t>
  </si>
  <si>
    <t>Total</t>
  </si>
  <si>
    <t>Forecasting &amp; Planning</t>
  </si>
  <si>
    <t>Supplier &amp; Contract Management</t>
  </si>
  <si>
    <t>Order Management</t>
  </si>
  <si>
    <t>Warehouse Management</t>
  </si>
  <si>
    <t>Transportation Management</t>
  </si>
  <si>
    <t>% Maturity</t>
  </si>
  <si>
    <t>Track &amp; Trace</t>
  </si>
  <si>
    <t>Transportation Execution &amp; Management</t>
  </si>
  <si>
    <t>Freight Audit &amp; Payment</t>
  </si>
  <si>
    <t>Web diagram for all capabilities in one with position on the graph considering all levels</t>
  </si>
  <si>
    <t>- Usage/consumption/dispense activity is accumulated manually on a monthly basis for reporting purposes</t>
  </si>
  <si>
    <t> - Consumption is separated manually from other forms of usage, including expiry, inventory adjustments (loss), and  recalls/defectives</t>
  </si>
  <si>
    <t> - Consumption is captured by location (central, provincial and local locations)</t>
  </si>
  <si>
    <t> - Products' (generic) and associated manufacturer specific items' Unit of measure is translated manually to a forecast unit of measure</t>
  </si>
  <si>
    <t>- Annual demand data is used to manually calculate a simple forecast, last year's usage equals next year's forecast (quantification)</t>
  </si>
  <si>
    <t>- The forecast (in format such as xls) is reviewed and agreed upon by supply chain stakeholders</t>
  </si>
  <si>
    <t> - Forecast is published manually (xls files through emails) for use in down stream planning processes</t>
  </si>
  <si>
    <t>- Actual demand is captured manually to calculate forecast accuracy</t>
  </si>
  <si>
    <t> - Forecast accuracy measures are published manually for use in down stream planning processes, such as inventory replenishment planning and stocking policies</t>
  </si>
  <si>
    <t>- Supply planning data including forecast demand, available supply, and scheduled receipts are captured manually</t>
  </si>
  <si>
    <t> - All unfulfilled actual orders and forecasted demand are captured manually for each location</t>
  </si>
  <si>
    <t> - All on-hand and in-transit inventories and  purchase order scheduled reciepts are captured manually for each location</t>
  </si>
  <si>
    <t>- Actual demand and forecast are compared manually with available supply and scheduled receipts </t>
  </si>
  <si>
    <t> - Net requirements are calculated manually to determine resupply quantities</t>
  </si>
  <si>
    <t>- Inbound shipment details including batch details captured from the shipping facility/supplier</t>
  </si>
  <si>
    <t>- Putaway moves are performed manually in the system</t>
  </si>
  <si>
    <t>- Putaway tasks generated by the system as soon as items are received and are available for manual assignment to warehouse personnel</t>
  </si>
  <si>
    <t>- Requisition details for outbound shipments captured through the system</t>
  </si>
  <si>
    <t> - Contracts or Purchase Orders are developed outside the system and uploaded to a system for tracking supplier commitments </t>
  </si>
  <si>
    <t>- Usage is captured in a transaction system and reported through the system</t>
  </si>
  <si>
    <t> - Three years of demand data is maintained in all applicable systems</t>
  </si>
  <si>
    <t> - Simple forecasting algorithms can be applied using the system, such as simple moving average, weighted moving average, and first and second order smoothing </t>
  </si>
  <si>
    <t> - A 12 month rolling forecast can be calculated each month in the system</t>
  </si>
  <si>
    <t>- Forecasts are created in the system using monthly bucketed demand history</t>
  </si>
  <si>
    <t> - Product information captured in the system includes product attributes such as product family, category, UNSPSC</t>
  </si>
  <si>
    <t>- Product, service and supply chain stakeholders review and suggest adjustments in the system to the baseline forecast using qualitative information</t>
  </si>
  <si>
    <t>  - Stakeholders approve the forecast in the system</t>
  </si>
  <si>
    <t>- System uses forecast accuracy measures to determine appropriate forecasting algorithm</t>
  </si>
  <si>
    <t> - Forecast accuracy is automatically calculated in the system</t>
  </si>
  <si>
    <t>- Demand and supply planning data is loaded into a supply planning template presenting time series data in a horizontal plan</t>
  </si>
  <si>
    <t> - Planned orders are scheduled based upon supplier lead time</t>
  </si>
  <si>
    <t> - Supply plan can be adjusted in the system based on changes in supply conditions</t>
  </si>
  <si>
    <t>- System determines next actions needed in the supply chain to correct or prevent availability problems</t>
  </si>
  <si>
    <r>
      <t>-</t>
    </r>
    <r>
      <rPr>
        <sz val="7"/>
        <color theme="1"/>
        <rFont val="Helvetica"/>
        <family val="2"/>
      </rPr>
      <t xml:space="preserve"> System calculates net requirements against available and/or scheduled resupply using actual or forecast demand</t>
    </r>
  </si>
  <si>
    <t>Country X</t>
  </si>
  <si>
    <t>Supply Chain Information Systems Maturiy Toolkit (version 2.0)</t>
  </si>
  <si>
    <t>Level 5</t>
  </si>
  <si>
    <t>Data Exchange</t>
  </si>
  <si>
    <t>- Data in pre-defined reusable templates can be uploaded into systems</t>
  </si>
  <si>
    <t>- Data can be downloaded in pre-defined templates from systems that manage products, orders, inventory and shipments</t>
  </si>
  <si>
    <t>- Basic data templates for products, facilities, orders, inventory and shipments available</t>
  </si>
  <si>
    <t>- Basic data message formats defined for orders and shipments using flat file or csv</t>
  </si>
  <si>
    <t>- Basic data transfer protocols such as sftp available to exchange orders and shipments between operational systems such as WMS/eLMIS and ERPs</t>
  </si>
  <si>
    <t>- A dedicated interoperability layer is operational and supports integration between critical supply chain systems by authenticating and translating data from one system to another, converting data formats if required and using appropriate data transfer protocols</t>
  </si>
  <si>
    <t>Process of mapping data from different systems streamlined in one layer thus eliminating the effort for supply chain operational systems to cater to multiple message formats and transport protocols</t>
  </si>
  <si>
    <t>Avalability of pre-defined reusable data templates and systems' ability to download and upload data using templates</t>
  </si>
  <si>
    <t>Systems capable of integrating with other systems using basic data exchange options</t>
  </si>
  <si>
    <t>Availability of an interoperability framework &amp; infrastructure</t>
  </si>
  <si>
    <t>- Key supply chain systems such as WMS/eLMIS and ERP/Order Management System are integrated through interoperability layer to exchange information on orders, inventory and shipments in pre-determined data formats using defined data transfer protocols</t>
  </si>
  <si>
    <t>Ability to integrate disparate supply chain systems and improve data quality and efficiency of supply chain operations</t>
  </si>
  <si>
    <t>- Interoperability layer maintains core authoritative registries (Facility registry, National Product Catalog/National Drug Registry, Supplier Registry)</t>
  </si>
  <si>
    <t>A true end-to-end digital ecosystem promotes 100% electronic data exchange improving data quality, accuracy &amp; decision making and enhancing patient safety</t>
  </si>
  <si>
    <t>- All supply chain systems use standardized master data such as standardized item details (GTINs etc.), standardized supplier &amp; facility details (GLNs etc.), thus minimizing the need for data mapping &amp; transformation</t>
  </si>
  <si>
    <t>Availability of other health ecosystem interoperability layers to exchange supply chain data across</t>
  </si>
  <si>
    <t>- Supply chain systems exchange data electronically with other health systems such as insurance systems, EMR systems etc. through the interoperability layer</t>
  </si>
  <si>
    <t>Product Master Data Management</t>
  </si>
  <si>
    <t>Facility Master Data Management</t>
  </si>
  <si>
    <t>Supplier Master Data Management</t>
  </si>
  <si>
    <t>Data Exchange &amp; Management</t>
  </si>
  <si>
    <t>END TO END VISIBILITY</t>
  </si>
  <si>
    <t>DIGITAL ECOSYSTEM</t>
  </si>
  <si>
    <t>- All supply chain systems exchange data through the interoperability layer by pushing or pulling data in pre-determined data formats thus minimizing the effort to tailor specific integrations</t>
  </si>
  <si>
    <t>- Products are uniquely recognized in each system, but may vary in identification across systems. For e.g. WMS using an identifier for a product that is different from the identifier used by Procurement system.</t>
  </si>
  <si>
    <t>- A common product master data set is available for all systems to refer to.</t>
  </si>
  <si>
    <t>- The common product master data set is shared across systems manually so that common transactions refer to the same product master data</t>
  </si>
  <si>
    <t>- Product master data is integrated with key supply chain systems through the interoperability layer</t>
  </si>
  <si>
    <t>- Transactions for products that have GTINs, exchange data with other systems using GTINs as primary identifier</t>
  </si>
  <si>
    <t>Establishes common master data sets enabling simpler data exchange opportunities</t>
  </si>
  <si>
    <t>- Each system manages its own set of facility master data</t>
  </si>
  <si>
    <t>- Each system manages its own set of supplier/manufacturer information</t>
  </si>
  <si>
    <t>- Facility master maintained in a common master data management tool and is shared/referenced across key supply chain systems through the interoperability layer</t>
  </si>
  <si>
    <t>- Supplier master data maintained  in a common master data management tool and is shared/referenced across key supply chain systems through the interoperability layer</t>
  </si>
  <si>
    <t xml:space="preserve">- GLNs, if available, are linked to supplier/manufacturer locations within supplier master. </t>
  </si>
  <si>
    <t>- Facility master integrated with GDSN product master data as well as product master to capture GLNs specific to manufacturer locations in addition to GLNs for in-country facilities</t>
  </si>
  <si>
    <t>- National Product Catalog or the common product master data is sourced directly from GDSN for all manufacturers and their products</t>
  </si>
  <si>
    <t>- All applications across the Digital Health Ecosystem utilize a common GS1 based product master/registry such as National Product Catalog to access &amp; maintain a single version of truth for product data.
For e.g. insurance systems, global platforms, SC systems all refer to the GTINs to transact and exchange data</t>
  </si>
  <si>
    <t>- GLN details available for all suppliers/manufacturers and are used across all transactions such as contracting and procurement to identify suppliers/manufacturers</t>
  </si>
  <si>
    <t>- Supplier portal or website or some  electronic mechanism available for suppliers to provide their details to update  supplier master data directly</t>
  </si>
  <si>
    <t>- Facility master data includes Global Location Numbers (GLNs) where available so that associated transactions can be exchanged across systems using GLNs</t>
  </si>
  <si>
    <t>- Country product master data mapped with Global Trade Item Numbers (GTINs) where available</t>
  </si>
  <si>
    <t xml:space="preserve"> - Requisitions validated for mandatory data</t>
  </si>
  <si>
    <t xml:space="preserve"> Increased visibility of requisitions/demand
</t>
  </si>
  <si>
    <t>- Basic process and mechanisms available to capture and store requisition details</t>
  </si>
  <si>
    <t>- Product master  integrated with a common product master dataset such that requisitions use common product identifiers that other key supply chain systems recognize</t>
  </si>
  <si>
    <t xml:space="preserve"> - Inventory from primary fulfillment location allocated through the system with ability to override to other locations in the event of shortages.</t>
  </si>
  <si>
    <t>- Requisition details sent to the fulfillment facility electronically through basic data transfer protocols such as sftp</t>
  </si>
  <si>
    <t>- Availability of inventory data in the system
- Basic Interoperability with downstream systems</t>
  </si>
  <si>
    <t>- Visibility to inventory provided through regular inventory reports</t>
  </si>
  <si>
    <t>- Facility master integrated with a common facility master database, to use commonly identified facility ids for requisitions</t>
  </si>
  <si>
    <t>- Product master integrated with a Product Information Management tool that acts as a National Product Catalog/Registry</t>
  </si>
  <si>
    <t xml:space="preserve">- Invenory allocated automatically based on availability and shelf life </t>
  </si>
  <si>
    <t>- Requisitions validated automatically against available budget/funds. Budget details integrated into OMS from SC Financial systems</t>
  </si>
  <si>
    <t>- Visibility to inventory across all fulfillment locations provided during Requisition capture</t>
  </si>
  <si>
    <t>- Delivery estimates for requisitions provided based on the chosen item lead times</t>
  </si>
  <si>
    <t>- Exception management in place to identify and alert appropriate personnel of processing exceptions such as processing delays and  rejections</t>
  </si>
  <si>
    <t xml:space="preserve"> - System based requisitions workflow management available to coordinate approvals and rejections in an automated way</t>
  </si>
  <si>
    <t>- Excecption management can alert based on visibility of shortages or delays in other systems such as WMS; Allows reprocessing of exceptions</t>
  </si>
  <si>
    <t>- Delivery estimates consider shipping location proximity, logistics &amp; transportation lead time along with any item specific lead times. Delivery estimates are dynamically updated based on data from other systems such as WMS</t>
  </si>
  <si>
    <t>- Globally standardized master data such as GTINs and GLNs used in requisitions when available</t>
  </si>
  <si>
    <t>- Requisitions can be prioritized and allocations managed/adjusted across requisitions based on unforeseen emergencies</t>
  </si>
  <si>
    <t>- Detailed fulfillment stages tracked end-to-end through integrations with all systems involved such as WMS, Financial system, Transportation system etc.</t>
  </si>
  <si>
    <t xml:space="preserve">- Capable of scheduling fulfillment of requisitions based on promised/requested delivery dates and based on inventory availability </t>
  </si>
  <si>
    <t>- Requisitions scheduled for fulfillment based on available inventory across all fulfillment locations as well as based on future inventory &amp; their expected delivery dates</t>
  </si>
  <si>
    <t>- Requisitions automatically matched and tracked against supply/distribution plans</t>
  </si>
  <si>
    <t>- Requisitions can trigger and be linked with upstream procurements (POs) when inventory is not available for fulfillment</t>
  </si>
  <si>
    <t>- Requisitions can be automatically triggerd based on demand/dispensing and inventory consumption patterns in downstream systems</t>
  </si>
  <si>
    <t>GS1</t>
  </si>
  <si>
    <t>GTIN</t>
  </si>
  <si>
    <t>GLN</t>
  </si>
  <si>
    <t>WMS</t>
  </si>
  <si>
    <t>OMS</t>
  </si>
  <si>
    <t>HIS</t>
  </si>
  <si>
    <t>SC</t>
  </si>
  <si>
    <t>- Requisitions' details are automatically integrated with other SC systems such as planning, procurement, warehousing and also integrated through an interoperability layer with other systems such as HIS, Pharmaco vigilance/surveillance systems, M&amp;E systems etc.</t>
  </si>
  <si>
    <t>- Requisitions are routed automatically to upstream systems including global platforms &amp; control towers such as GFPVAN for improved coordination &amp; visibility</t>
  </si>
  <si>
    <t>- Integration with all SC systems and other health information systems provide the ability to dynamically allocate and adjust allocations based on changing scenarios &amp; emergencies</t>
  </si>
  <si>
    <t>- Fulfillment stages closely tracked and used for exception management as well as shared with other systems such as HIS, Pharmaco vigilance/surveillance systems, M&amp;E systems etc.</t>
  </si>
  <si>
    <t>- Availability of budget information in the system
- Integration framework/Interoperabilty layer to connect different SC systems</t>
  </si>
  <si>
    <t>- Domain specific interoperability layers to integrate SC systems with other domain systems</t>
  </si>
  <si>
    <t>- Better workflow management and auditing of user/approver actions
- Increased visibility of fulfillment processes facilitating better exception management</t>
  </si>
  <si>
    <t>- Better budget control through direct linkage  to Requisitioning
- Improved inventory utlization
- Improved exception resolution</t>
  </si>
  <si>
    <t>- Capable of capturing and processing requisitions for non-catalog products such that this triggers a linked sourcing and procurement process</t>
  </si>
  <si>
    <t>- Enhanced end-to-end automation across digital platforms that improves decision making beyond health supply chain</t>
  </si>
  <si>
    <t>- Basic details of requisitions captured on a weekly/periodic basis, either in a basic stand alone system (reporting based) or in other electronic media such as spreadsheets</t>
  </si>
  <si>
    <t>- Basic details of purchase order captured in a basic stand alone system (reporting based) or in spreadsheets through manual data entry on a weekly basis</t>
  </si>
  <si>
    <t> - Unique PO number generated for each transaction</t>
  </si>
  <si>
    <t>- PO validated for mandatory data</t>
  </si>
  <si>
    <t>- Supplier/manufacturer invoices uploaded to a stand alone system or maintained in electronic formats such as pdfs</t>
  </si>
  <si>
    <t>- Processed supplier payment details captured in a stand alone system or maintained in electronic formats</t>
  </si>
  <si>
    <t>- Availability of infrastructure to maintain data in electronic formats</t>
  </si>
  <si>
    <t>- Purchase orders are captured in the system on a real time basis</t>
  </si>
  <si>
    <t>- Product master  integrated with a common product master dataset such that POs use common product identifiers that other key supply chain systems recognize</t>
  </si>
  <si>
    <t>- Processes in place to manage PO progress</t>
  </si>
  <si>
    <t xml:space="preserve"> - System based PO workflow management available to coordinate multiple approvals and rejections in an automated way</t>
  </si>
  <si>
    <t>- Facility master integrated with a common facility master database, to use commonly identified facility ids (for delivery nodes/warehouses) for POs</t>
  </si>
  <si>
    <t>- Exception management in place to identify process exceptions such as delays</t>
  </si>
  <si>
    <t>- POs sent to major suppliers via direct integration</t>
  </si>
  <si>
    <t>- Automated notifications sent to authorized personnel for any process exceptions with the ability to reprocess exceptions to resolve through the system</t>
  </si>
  <si>
    <t>- Order and inbound shipment information electronically shared on a real time basis with other systems such as forecasting and planning to facilitate supply planning as well as with other ecosystems such as health information systems, regulatory systems, pharmacovigilance systems etc.</t>
  </si>
  <si>
    <t>- All POs maintained electronically and exchanged with other systems including suppliers electronically. Suppliers that cannot integrate to receive electronic POs should have an authorized option of downloading from a supplier portal.</t>
  </si>
  <si>
    <t>- Integrated with major suppliers via EDI to accept modifications and status updates for POs and inbound ASNs.</t>
  </si>
  <si>
    <t>- All PO status updates and inbound ASN details captured electronically through direct integrations where possible. For suppliers that cannot integrate directly a supplier portal option provided for suppliers to provide updates.</t>
  </si>
  <si>
    <t>- Interoperability of various systems such as OMS and WMS
- Procurement policy guidelines in place to ensure supplier adherence to data/system integration requirements</t>
  </si>
  <si>
    <t>- Multiple sourcing strategies are available in the system to choose from  including stocking, direct-drop, VMI, consigned stock and Marketplace solutions  </t>
  </si>
  <si>
    <t>- A common list of supplier/manufacturers along with their details such as address, manufacturing and pick up locations etc. are maintained manually and referenced across systems through manual data sharing</t>
  </si>
  <si>
    <t> - Supplier master data is managed in a common master data management tool and referenced for sourcing &amp; contracting</t>
  </si>
  <si>
    <t>- Requisitions captured real time through a basic order management system</t>
  </si>
  <si>
    <t>- Supplier details maintained in spreadsheets</t>
  </si>
  <si>
    <t> - Supplier master data such as supplier name, address, sites etc are maintained manually and referenced consistently across sourcing and contracting documentations</t>
  </si>
  <si>
    <t>- Contracts maintained as hard paper copies or pdfs</t>
  </si>
  <si>
    <t>- RFx events are managed through a paper based or spreadsheet/pdf based process, with no reliance on a formal system</t>
  </si>
  <si>
    <t>- Procurement plans maintained through spreadsheets</t>
  </si>
  <si>
    <t>- Purchase requirements determined manually using procurement plan spreadsheets/data and other collected data from supply chain facilities through emails/spreadsheets</t>
  </si>
  <si>
    <t> - Product details and specifications are captured in the system</t>
  </si>
  <si>
    <t xml:space="preserve">- Sourcing and Contract Management processes in place
</t>
  </si>
  <si>
    <t>- Standardized templates for transactional data and contracts</t>
  </si>
  <si>
    <t> - Standard contract templates that can be used for different contract types such as Firm Fixed Price, Indefinite Delivery Indefinite Quantity, or Blanket Purchase Agreement, are defined and maintained in the system</t>
  </si>
  <si>
    <t> - Details of supplier, products/items, multiple prices, ceiling, period of performance and necessary contractual terms are captured as part of the contract in the system</t>
  </si>
  <si>
    <t> - Contract addendums for any modifications to the contract are managed directly in the system</t>
  </si>
  <si>
    <t> - Expiring contracts are monitored for new sourcing requirements and appropriate users alerted automatically in advance</t>
  </si>
  <si>
    <t>- Product/item details and specifications align with GS1 standards (have GTINs and standaridized attributes)</t>
  </si>
  <si>
    <t> - Required data such as name, addresses along with data formats are validated by the system for data integrity</t>
  </si>
  <si>
    <t>- Transactional data related to purchasing, supplier deliveries and quality metrics such as QA failures are uploaded into the system to facilitate supplier performance analysis</t>
  </si>
  <si>
    <t>- Supplier portal available for suppliers to register and provide supplier master data along with GLN</t>
  </si>
  <si>
    <t>Global Location Number</t>
  </si>
  <si>
    <t>Global Trade Item Number</t>
  </si>
  <si>
    <t>Health Information System</t>
  </si>
  <si>
    <t>Supply Chain</t>
  </si>
  <si>
    <t>Term</t>
  </si>
  <si>
    <t>Description</t>
  </si>
  <si>
    <t>- Spend analysis by product category is available in the system</t>
  </si>
  <si>
    <t>- Interoperability of systems such as OMS &amp; WMS with Sourcing system
- Streamlined procurement and risk processes</t>
  </si>
  <si>
    <t>- Interoperability of ecosystems through various interoperability service layers (ISL)</t>
  </si>
  <si>
    <t>ISL</t>
  </si>
  <si>
    <t>Interoperability Service Layer</t>
  </si>
  <si>
    <t>- Sourcing and contract details captured in the system for future reference and analysis
- Streamlined consistent processes for sourcing and contracts</t>
  </si>
  <si>
    <t>- Basic processes to guide sourcing and contracting</t>
  </si>
  <si>
    <t>- Product/item master data collection is synchronized across other SC and non-SC processes such as product registration, to ensure the same master data used across all ecosystems including HIS &amp; Regulatory Systems.</t>
  </si>
  <si>
    <t>- Supplier information that aligns with GS1 (GLN availability) is synchronized across national and global ecosystems (for e.g. HIS within country, GFPVAN globally)</t>
  </si>
  <si>
    <t>- Collaborative sourcing improves supply visibility
- Enhanced supply chain agility with multiple sourcing strategies</t>
  </si>
  <si>
    <t>Audit and payment is manually done</t>
  </si>
  <si>
    <t>Transportation process is managed manually and in a need-based manner</t>
  </si>
  <si>
    <t>Transportation process is managed manually and progress tracked through phone calls &amp; emails</t>
  </si>
  <si>
    <t>No route management in place</t>
  </si>
  <si>
    <t>- Integrated with WMS and OMS to provide status updates</t>
  </si>
  <si>
    <t xml:space="preserve">Routes are optimized based on real-time updates on weather &amp; traffic, as well as through coordinated updates from other shipping &amp; receiving systems such as WMS, OMS and Hospital systems.
</t>
  </si>
  <si>
    <t>Transportation statuses are exchanged real time with systems outside supply chain, such as health information systems and regulatory systems</t>
  </si>
  <si>
    <t xml:space="preserve">- Batch details are captured on a weekly or monthly basis in the system </t>
  </si>
  <si>
    <t>- Serial numbers are captured, tracked and exchanged across supply chain and other ecosystems such as HIS and regulatory systems, as items flow through transactions.</t>
  </si>
  <si>
    <t>-Basic routes are improved with anecdotal analysis of driver discussions and basic distance mapping. Point ABC may now become point AB and BC  etc.</t>
  </si>
  <si>
    <t>- Routes are optimized based on various criteria such as distance, volume, urgency etc and backed by data-supported evidence and metrics</t>
  </si>
  <si>
    <t>- Electronic Proof Of Deliveries are available in real-time upon delivery</t>
  </si>
  <si>
    <t>Payments to vendors are back-traced to transportation status and manually uploaded as paid/complete.</t>
  </si>
  <si>
    <t>- Picking and packing tasks performed using handheld devices such as mobile phone, barcode scanners &amp; electronic readers</t>
  </si>
  <si>
    <t>- Integrated with order management system to provide real time updates regarding the outbound shipment which feeds back itno OMS and vice versa</t>
  </si>
  <si>
    <t>- Picklists and tasks generated and printed for warehouse personnel based on requisition details in system. Task assignment done manually</t>
  </si>
  <si>
    <t>Data Management &amp; Exchange</t>
  </si>
  <si>
    <t> - Forecast adjustments are measured against actual demand to determine the forecast asdjustment accuracy, by collaboration partner/s</t>
  </si>
  <si>
    <t> - Determine forecast accuracy by collaboration partner/s</t>
  </si>
  <si>
    <t>- Forecasting models use demand data, history and other factors such as population density, atypical events from supply chhain systems and other digital ecosystems such as HIS, population based systems</t>
  </si>
  <si>
    <t>- Supplier capacity is captured in the supply plan</t>
  </si>
  <si>
    <t>- Real-time operation planning is enabled with adjustments to the model based on actual supply chain activity</t>
  </si>
  <si>
    <t> - Planning exceptions based upon supplier capacity violations are captured</t>
  </si>
  <si>
    <t> - Changes to existing purchase orders and new planned purchase orders are electronically communicate</t>
  </si>
  <si>
    <t>- Planned purchase orders are published to suppliers through an integrated procurement process</t>
  </si>
  <si>
    <t> - Collaborated with suppliers allowing the supplier to adjust planned orders based upon supplier constraints</t>
  </si>
  <si>
    <t> - Supply plan is adjusted based on commitments from the supplier for actual and planned orders</t>
  </si>
  <si>
    <t>- Supply plan data is integrated with other supply chain systems and ecosystems such as HIS and regulatory to enable end-to-end visibility and enhanced digital collaboration</t>
  </si>
  <si>
    <t>- Usage/consumption/dispense activity is accumulated manually on a less frequent basis such as 3 to 6 months</t>
  </si>
  <si>
    <t> - Basic product/item information such as item identifier and description is used in planning, but requires manual mapping with product information from other transactional systems</t>
  </si>
  <si>
    <t>- Supply planning data including forecast demand, available supply, and scheduled receipts are captured manually on a less frequent basis such as 3 to 6 months</t>
  </si>
  <si>
    <t>- Actual demand and forecast are compared manually with available supply and scheduled receipts on a less frequent basis</t>
  </si>
  <si>
    <t> - Net requirements are calculated manually to determine resupply quantities on a quarterly or half yearly basis</t>
  </si>
  <si>
    <t> - Planned purchases are created manually based on net requirements and published manually to procurement systems/teams</t>
  </si>
  <si>
    <t>HIS Interoperability Maturity Toolkit</t>
  </si>
  <si>
    <t>Data Management and Exchange</t>
  </si>
  <si>
    <t>4. In the Green KPI section, fill in your organization's baseline level in the Baseline column. You may use the column to the right to track your current KPI measurement</t>
  </si>
  <si>
    <t>5. Repeat the above steps for each tab</t>
  </si>
  <si>
    <t>6. Results will display graphically on the SCISMM Dashboard Tab. The percentages reflect the percent of lines with Yes answers</t>
  </si>
  <si>
    <t>7. Some of the tabs have Y, N or NA filled for illustration purposes and to show how they get represented graphically in SCISMM Dashboard tab. These can be updated based on the specific use.</t>
  </si>
  <si>
    <t>8. The Maturity Levels tab provides details of each maturity level</t>
  </si>
  <si>
    <t>9. Refer to Glossary tab for explanation of abbreviations and terminologies</t>
  </si>
  <si>
    <t>Commodity Tracing</t>
  </si>
  <si>
    <t>Authentication / Verification</t>
  </si>
  <si>
    <t>REPORTING BASED</t>
  </si>
  <si>
    <t>TRANSACTIONAL</t>
  </si>
  <si>
    <t>ADVANCED DIGITIZATION</t>
  </si>
  <si>
    <t xml:space="preserve"> Authentication / Verification</t>
  </si>
  <si>
    <t>HIS standards and interoperability</t>
  </si>
  <si>
    <t>HIS ICT and infrastructure</t>
  </si>
  <si>
    <t>HIS leadership and governance</t>
  </si>
  <si>
    <t>HIS data quality and use</t>
  </si>
  <si>
    <t>&amp;</t>
  </si>
  <si>
    <t>HIS Stages Of Continuous Improvement</t>
  </si>
  <si>
    <t>SCISMM helps assess capabilities related to supply chain information systems only. If additional capabilities such as those listed below need to be assessed along with supply chain information systems, please refer to the links listed here.</t>
  </si>
  <si>
    <t>2. SCISMM will help assess capabilities related to supply chain information systems only. If additional HIS capabilities, as listed on 'Capabilities' tab, need to be assessed along supply chain information systems please refer to the provided links on 'Capabilities' tab.</t>
  </si>
  <si>
    <t>1. Refer to 'Capabilities' tab for all supply chain and foundational capabilities that can be assessed. External References have been included for certain foundational capabilities to avoid duplication across maturity toolkits.</t>
  </si>
  <si>
    <t>Supply Chain Information Systems Capabilities</t>
  </si>
  <si>
    <t>Other Health Information Systems Capabilities</t>
  </si>
  <si>
    <t>- Tracing where the items are or where they came from is not possible  without putting extensive manual effort and communicating across various supply chain levels manually</t>
  </si>
  <si>
    <t>- Item validation, if at all, happens manually by checking physical documentation</t>
  </si>
  <si>
    <t>- Item movements are not trackable consistently, given the manual processes and inconsistent and infrequent collection of transactional data</t>
  </si>
  <si>
    <t>- Basic item movements such as receipts &amp; shipments are captured in the system manually on a weekly or monthly basis</t>
  </si>
  <si>
    <t>- Items can be traced for when it arrived, where it came from, when it departed, where it was shipped to - as long as data is captured in the system, else requires manually checking physical documentation.
End-to-end traceability not feasible without extensive manual checking across supply chain levels</t>
  </si>
  <si>
    <t>- Item validation is possible in the system only after data is manually captured in the system, else it requires manual checking of physical documentation</t>
  </si>
  <si>
    <t>- Basic validation of items possible using data such as batch number and order number in the system</t>
  </si>
  <si>
    <t>- Capable of tracing items by batch numbers in systems across all supply chain levels within the country (manually checking in each system if all systems are not interconnected)</t>
  </si>
  <si>
    <t>- Critical movements of items such as receipts and shipments are tracked using the system across all supply chain systems</t>
  </si>
  <si>
    <t>- All physical movements of items within the supply chain are tracked real time through barcode scanning and associating the scanned data with appropriate master and transactional data such as orders and ASNs</t>
  </si>
  <si>
    <t>- All supply chain systems are integrated such that each physical movement of items from receipt into the country to dispensing is automatically traceable</t>
  </si>
  <si>
    <t>- Capable of validating batch details of items including expiration date and receipt date, against a central database/system that maintains linkage to all physical movements into and within the country</t>
  </si>
  <si>
    <t>- Items are authenticated using their unique serial numbers against a central database/system that maintains linkage between serial numbers and batch numbers and records all physical movements at serial number level within the country supply chain</t>
  </si>
  <si>
    <t>- Items are traceable at unique serial number level with the ability to aggregate upto a batch level as well as disaggregate down to serial numbers from batch level</t>
  </si>
  <si>
    <t>- A common facility master data, that references facilities across all levels including Provinces/States, Districts etc., managed manually and is referenced across all systems within the supply chain through manual data sharing</t>
  </si>
  <si>
    <t>- Procurement related master data such as Incoterms and Contract types are maintained in a common master data</t>
  </si>
  <si>
    <t>- National Product Catalog or Registry is established using a Product Information Management tool  to manage the common product master data that includes products, brand items and services</t>
  </si>
  <si>
    <t>Number of Emergency Orders</t>
  </si>
  <si>
    <t>- Warehouse space calculated dynamically based on inbound shipments and any potential space issues/shortage alerted</t>
  </si>
  <si>
    <t>- Putaway tasks assigned to warehouse personnel based on factors such as skill, work load, special storage like cold storage etc</t>
  </si>
  <si>
    <t>- Cold storage equipment details such as temperature zones amd  inventory in them are available as part of inventory management</t>
  </si>
  <si>
    <t>- Received items inspected (including QC/QA) and quarantined if required depending on damages and rejections</t>
  </si>
  <si>
    <t xml:space="preserve">- Inbound processing exceptions such as quality inspection rejections and damages are automatically shared with other systems and ecosystems to enable enhanced planning, vendor performance management as well as recalls if necessary. </t>
  </si>
  <si>
    <t xml:space="preserve">- Inventory information including cold chain details shared with other systems and ecosystems such as planning, transportation, HIS etc. to enable better planning, inventory traceability and overall end-to-end visibility </t>
  </si>
  <si>
    <t>- Basic data about inbound shipments and requisitions with key elements like item and quantity are available in uploadable format</t>
  </si>
  <si>
    <t>- Items identified with common ids that are specific to each system and may not necessarily map to ids in other systems</t>
  </si>
  <si>
    <t>- Receiving processes can handle returns and recalls based on information received through other systems such as order management</t>
  </si>
  <si>
    <t>- Recalls require extensive manual checking of batch numbers distributed</t>
  </si>
  <si>
    <t>- Recalls of batches distributed within the country possible through minimal manual checking using the systems involved</t>
  </si>
  <si>
    <t>- Capable of initiating returns and recalls entirely through the system across all country supply chain levels</t>
  </si>
  <si>
    <t>- Capable of initiating national supply chain level returns and recalls based on global alerts; as well as relaying country identified recalls to global platforms such as GFPVAN or donor systems</t>
  </si>
  <si>
    <t xml:space="preserve">- Shipment information shared across other systems such as transportation to enable better logistics planning and with other ecosystems such as HIS,  regulatory and global systems to help better planning and  exception management </t>
  </si>
  <si>
    <t>- Returns can be created through the system to return damaged or QA rejected commodities</t>
  </si>
  <si>
    <t>- Returns as well as recalls can be initiated through the system at batch level</t>
  </si>
  <si>
    <t>- Returns and recalls can be initiated through the system at serial number level</t>
  </si>
  <si>
    <t>- Batch details are captured in the system for all items in an automated manner using barcode scanning while receiving</t>
  </si>
  <si>
    <t>Percent of commodities traced</t>
  </si>
  <si>
    <t>Percent of commodities verifiable</t>
  </si>
  <si>
    <t>Percent of recalled commodities received</t>
  </si>
  <si>
    <t>Routes are managed manually with no consideration of network optimization</t>
  </si>
  <si>
    <t>- Overall network optimization happens proactively by identifying opportunities for drop-shipping and skipping intermediate warehourse in the distribution network</t>
  </si>
  <si>
    <t>- Interfaced with Transporter’s tracker (GPS) application for real time movement visibility</t>
  </si>
  <si>
    <t>- Vehicle space calculations are used to help optimize shipments and routes</t>
  </si>
  <si>
    <t>- Electronic proof of delivery is automatically sent to all connected supply chain systems on a real-time basis.</t>
  </si>
  <si>
    <t>- Simulation based network optimization options available</t>
  </si>
  <si>
    <t>HIS management and workforce</t>
  </si>
  <si>
    <t>Health Program:</t>
  </si>
  <si>
    <t>Family Planning</t>
  </si>
  <si>
    <t>Example: Family Planning, HIV, Malaria, Essential Medicines</t>
  </si>
  <si>
    <t>Ability to manually maintain and exchange basic datasets</t>
  </si>
  <si>
    <t>Data Reporting Rate</t>
  </si>
  <si>
    <t>Service Level</t>
  </si>
  <si>
    <t>MIS Assessed</t>
  </si>
  <si>
    <t>#</t>
  </si>
  <si>
    <t>Name of the System</t>
  </si>
  <si>
    <t>Capability Area</t>
  </si>
  <si>
    <t>Description of the System</t>
  </si>
  <si>
    <t>Supply Chain Level</t>
  </si>
  <si>
    <t>Standalone System (Y/N)</t>
  </si>
  <si>
    <t>Donor Sponsored (Y/N)</t>
  </si>
  <si>
    <t>Vendor Leadtime Analysis</t>
  </si>
  <si>
    <t>- Improved planning</t>
  </si>
  <si>
    <t>- Improved frequency into visibility</t>
  </si>
  <si>
    <t>- Improved operations</t>
  </si>
  <si>
    <t>-  Increased forecast accuracy</t>
  </si>
  <si>
    <t>- Ability to perform basic planning</t>
  </si>
  <si>
    <t> - The forecast horizon can be set in the system to produce an extended forecast in monthly buckets</t>
  </si>
  <si>
    <t>- Planning considers all aspects of operations to enable agile supply chain</t>
  </si>
  <si>
    <t>- Planning data shared across ecosystems to enable collaborative processes</t>
  </si>
  <si>
    <t>- Availability of data to enable basic planning processes</t>
  </si>
  <si>
    <t>Demand/Consumption Planning</t>
  </si>
  <si>
    <t>3. Each supply chain system tab has 'Capabilities' categorized. To assess each capability, choose Y for Yes, N for No to indicate if your organization does or does not posess the capability described in each section. Choose NA if this capability is not applicable to your organization or if you have that capability at a higher level. Make a selection for every line with a capability. If no selection is made for a capability the tool considers as not having that capability and reflect so in the dashboard.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</si>
</sst>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family val="2"/>
      <scheme val="minor"/>
    </font>
    <font>
      <sz val="12"/>
      <color theme="1"/>
      <name val="Calibri"/>
      <family val="2"/>
      <scheme val="minor"/>
    </font>
    <font>
      <sz val="11"/>
      <color rgb="FF000000"/>
      <name val="Calibri"/>
      <family val="2"/>
    </font>
    <font>
      <sz val="7"/>
      <color theme="1"/>
      <name val="Calibri"/>
      <family val="2"/>
      <scheme val="minor"/>
    </font>
    <font>
      <b/>
      <sz val="7"/>
      <color theme="1"/>
      <name val="Calibri"/>
      <family val="2"/>
      <scheme val="minor"/>
    </font>
    <font>
      <sz val="8"/>
      <color theme="1"/>
      <name val="Calibri"/>
      <family val="2"/>
      <scheme val="minor"/>
    </font>
    <font>
      <b/>
      <sz val="8"/>
      <color theme="0"/>
      <name val="Calibri"/>
      <family val="2"/>
      <scheme val="minor"/>
    </font>
    <font>
      <b/>
      <sz val="8"/>
      <color theme="1"/>
      <name val="Calibri"/>
      <family val="2"/>
      <scheme val="minor"/>
    </font>
    <font>
      <b/>
      <sz val="12"/>
      <color theme="1"/>
      <name val="Calibri"/>
      <family val="2"/>
      <scheme val="minor"/>
    </font>
    <font>
      <sz val="7"/>
      <color theme="1"/>
      <name val="Helvetica"/>
      <family val="2"/>
    </font>
    <font>
      <b/>
      <sz val="12"/>
      <color theme="0"/>
      <name val="Calibri"/>
      <family val="2"/>
      <scheme val="minor"/>
    </font>
    <font>
      <b/>
      <sz val="8"/>
      <color rgb="FF000000"/>
      <name val="Calibri"/>
      <family val="2"/>
      <scheme val="minor"/>
    </font>
    <font>
      <sz val="8"/>
      <color rgb="FF000000"/>
      <name val="Calibri"/>
      <family val="2"/>
      <scheme val="minor"/>
    </font>
    <font>
      <b/>
      <sz val="16"/>
      <color theme="0"/>
      <name val="Calibri"/>
      <family val="2"/>
      <scheme val="minor"/>
    </font>
    <font>
      <sz val="14"/>
      <color theme="0"/>
      <name val="Calibri"/>
      <family val="2"/>
      <scheme val="minor"/>
    </font>
    <font>
      <b/>
      <sz val="20"/>
      <color theme="0"/>
      <name val="Calibri"/>
      <family val="2"/>
      <scheme val="minor"/>
    </font>
    <font>
      <b/>
      <sz val="14"/>
      <color theme="1"/>
      <name val="Calibri"/>
      <family val="2"/>
      <scheme val="minor"/>
    </font>
    <font>
      <i/>
      <sz val="12"/>
      <color theme="1"/>
      <name val="Calibri"/>
      <family val="2"/>
      <scheme val="minor"/>
    </font>
    <font>
      <b/>
      <sz val="9"/>
      <color theme="1"/>
      <name val="Calibri"/>
      <family val="2"/>
      <scheme val="minor"/>
    </font>
    <font>
      <b/>
      <sz val="10"/>
      <color theme="1"/>
      <name val="Calibri"/>
      <family val="2"/>
      <scheme val="minor"/>
    </font>
    <font>
      <sz val="9"/>
      <color theme="1"/>
      <name val="Calibri"/>
      <family val="2"/>
      <scheme val="minor"/>
    </font>
    <font>
      <b/>
      <sz val="10"/>
      <color theme="0"/>
      <name val="Calibri"/>
      <family val="2"/>
      <scheme val="minor"/>
    </font>
    <font>
      <b/>
      <sz val="9"/>
      <color theme="0"/>
      <name val="Calibri"/>
      <family val="2"/>
      <scheme val="minor"/>
    </font>
    <font>
      <b/>
      <sz val="11"/>
      <color theme="1"/>
      <name val="Calibri"/>
      <family val="2"/>
      <scheme val="minor"/>
    </font>
    <font>
      <sz val="11"/>
      <color theme="1"/>
      <name val="Calibri"/>
      <family val="2"/>
      <scheme val="minor"/>
    </font>
    <font>
      <u/>
      <sz val="12"/>
      <color theme="10"/>
      <name val="Calibri"/>
      <family val="2"/>
      <scheme val="minor"/>
    </font>
    <font>
      <sz val="12"/>
      <name val="Calibri"/>
      <family val="2"/>
      <scheme val="minor"/>
    </font>
    <font>
      <b/>
      <sz val="12"/>
      <name val="Calibri"/>
      <family val="2"/>
      <scheme val="minor"/>
    </font>
    <font>
      <sz val="12"/>
      <color theme="1"/>
      <name val="Calibri (Body)"/>
    </font>
    <font>
      <b/>
      <sz val="18"/>
      <color theme="1"/>
      <name val="Calibri"/>
      <family val="2"/>
      <scheme val="minor"/>
    </font>
  </fonts>
  <fills count="29">
    <fill>
      <patternFill patternType="none"/>
    </fill>
    <fill>
      <patternFill patternType="gray125"/>
    </fill>
    <fill>
      <patternFill patternType="solid">
        <fgColor rgb="FFFFC000"/>
        <bgColor indexed="64"/>
      </patternFill>
    </fill>
    <fill>
      <patternFill patternType="solid">
        <fgColor theme="5"/>
        <bgColor indexed="64"/>
      </patternFill>
    </fill>
    <fill>
      <patternFill patternType="solid">
        <fgColor theme="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FFFF"/>
        <bgColor rgb="FFFFFFFF"/>
      </patternFill>
    </fill>
    <fill>
      <patternFill patternType="solid">
        <fgColor theme="0"/>
        <bgColor rgb="FFFFFFFF"/>
      </patternFill>
    </fill>
    <fill>
      <patternFill patternType="solid">
        <fgColor theme="4" tint="0.59999389629810485"/>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4"/>
        <bgColor indexed="64"/>
      </patternFill>
    </fill>
    <fill>
      <patternFill patternType="solid">
        <fgColor rgb="FF8EA9DB"/>
        <bgColor rgb="FF000000"/>
      </patternFill>
    </fill>
    <fill>
      <patternFill patternType="solid">
        <fgColor rgb="FF00B0F0"/>
        <bgColor rgb="FFFFFFFF"/>
      </patternFill>
    </fill>
    <fill>
      <patternFill patternType="solid">
        <fgColor rgb="FF00B0F0"/>
        <bgColor indexed="64"/>
      </patternFill>
    </fill>
    <fill>
      <patternFill patternType="solid">
        <fgColor rgb="FFB4C6E7"/>
        <bgColor rgb="FF000000"/>
      </patternFill>
    </fill>
    <fill>
      <patternFill patternType="solid">
        <fgColor theme="0" tint="-0.14999847407452621"/>
        <bgColor indexed="64"/>
      </patternFill>
    </fill>
    <fill>
      <patternFill patternType="solid">
        <fgColor theme="0"/>
        <bgColor rgb="FF000000"/>
      </patternFill>
    </fill>
    <fill>
      <patternFill patternType="solid">
        <fgColor theme="9" tint="-0.249977111117893"/>
        <bgColor indexed="64"/>
      </patternFill>
    </fill>
    <fill>
      <patternFill patternType="solid">
        <fgColor theme="9" tint="0.39997558519241921"/>
        <bgColor indexed="64"/>
      </patternFill>
    </fill>
    <fill>
      <patternFill patternType="solid">
        <fgColor theme="9"/>
        <bgColor indexed="64"/>
      </patternFill>
    </fill>
    <fill>
      <patternFill patternType="solid">
        <fgColor theme="9"/>
        <bgColor rgb="FFFFFFFF"/>
      </patternFill>
    </fill>
    <fill>
      <patternFill patternType="solid">
        <fgColor rgb="FF0070C0"/>
        <bgColor indexed="64"/>
      </patternFill>
    </fill>
  </fills>
  <borders count="37">
    <border>
      <start/>
      <end/>
      <top/>
      <bottom/>
      <diagonal/>
    </border>
    <border>
      <start style="double">
        <color theme="4" tint="-0.24994659260841701"/>
      </start>
      <end/>
      <top style="double">
        <color theme="4" tint="-0.24994659260841701"/>
      </top>
      <bottom/>
      <diagonal/>
    </border>
    <border>
      <start/>
      <end/>
      <top style="double">
        <color theme="4" tint="-0.24994659260841701"/>
      </top>
      <bottom/>
      <diagonal/>
    </border>
    <border>
      <start/>
      <end style="double">
        <color theme="4" tint="-0.24994659260841701"/>
      </end>
      <top style="double">
        <color theme="4" tint="-0.24994659260841701"/>
      </top>
      <bottom/>
      <diagonal/>
    </border>
    <border>
      <start style="double">
        <color theme="4" tint="-0.24994659260841701"/>
      </start>
      <end/>
      <top/>
      <bottom/>
      <diagonal/>
    </border>
    <border>
      <start/>
      <end style="double">
        <color theme="4" tint="-0.24994659260841701"/>
      </end>
      <top/>
      <bottom/>
      <diagonal/>
    </border>
    <border>
      <start style="double">
        <color theme="4" tint="-0.24994659260841701"/>
      </start>
      <end/>
      <top/>
      <bottom style="double">
        <color theme="4" tint="-0.24994659260841701"/>
      </bottom>
      <diagonal/>
    </border>
    <border>
      <start/>
      <end/>
      <top/>
      <bottom style="double">
        <color theme="4" tint="-0.24994659260841701"/>
      </bottom>
      <diagonal/>
    </border>
    <border>
      <start/>
      <end style="double">
        <color theme="4" tint="-0.24994659260841701"/>
      </end>
      <top/>
      <bottom style="double">
        <color theme="4" tint="-0.24994659260841701"/>
      </bottom>
      <diagonal/>
    </border>
    <border>
      <start style="medium">
        <color rgb="FF00B0F0"/>
      </start>
      <end style="medium">
        <color rgb="FF00B0F0"/>
      </end>
      <top style="thin">
        <color rgb="FF00B0F0"/>
      </top>
      <bottom style="thin">
        <color rgb="FF00B0F0"/>
      </bottom>
      <diagonal/>
    </border>
    <border>
      <start style="medium">
        <color rgb="FF00B0F0"/>
      </start>
      <end style="medium">
        <color rgb="FF00B0F0"/>
      </end>
      <top style="thin">
        <color rgb="FF00B0F0"/>
      </top>
      <bottom style="medium">
        <color rgb="FF00B0F0"/>
      </bottom>
      <diagonal/>
    </border>
    <border>
      <start style="medium">
        <color rgb="FF00B0F0"/>
      </start>
      <end style="medium">
        <color rgb="FF00B0F0"/>
      </end>
      <top style="medium">
        <color rgb="FF00B0F0"/>
      </top>
      <bottom style="dashed">
        <color rgb="FF00B0F0"/>
      </bottom>
      <diagonal/>
    </border>
    <border>
      <start style="medium">
        <color rgb="FF00B0F0"/>
      </start>
      <end style="medium">
        <color rgb="FF00B0F0"/>
      </end>
      <top style="dashed">
        <color rgb="FF00B0F0"/>
      </top>
      <bottom style="dashed">
        <color rgb="FF00B0F0"/>
      </bottom>
      <diagonal/>
    </border>
    <border>
      <start style="medium">
        <color rgb="FF00B0F0"/>
      </start>
      <end style="medium">
        <color rgb="FF00B0F0"/>
      </end>
      <top style="dashed">
        <color rgb="FF00B0F0"/>
      </top>
      <bottom style="medium">
        <color rgb="FF00B0F0"/>
      </bottom>
      <diagonal/>
    </border>
    <border>
      <start style="medium">
        <color rgb="FF00B0F0"/>
      </start>
      <end style="medium">
        <color rgb="FF00B0F0"/>
      </end>
      <top style="medium">
        <color rgb="FF00B0F0"/>
      </top>
      <bottom style="thin">
        <color rgb="FF00B0F0"/>
      </bottom>
      <diagonal/>
    </border>
    <border>
      <start style="thin">
        <color indexed="64"/>
      </start>
      <end style="thin">
        <color indexed="64"/>
      </end>
      <top style="thin">
        <color indexed="64"/>
      </top>
      <bottom style="thin">
        <color indexed="64"/>
      </bottom>
      <diagonal/>
    </border>
    <border>
      <start style="medium">
        <color indexed="64"/>
      </start>
      <end style="thin">
        <color indexed="64"/>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diagonal/>
    </border>
    <border>
      <start style="thin">
        <color indexed="64"/>
      </start>
      <end style="thin">
        <color indexed="64"/>
      </end>
      <top style="thin">
        <color indexed="64"/>
      </top>
      <bottom/>
      <diagonal/>
    </border>
    <border>
      <start style="thin">
        <color indexed="64"/>
      </start>
      <end style="medium">
        <color indexed="64"/>
      </end>
      <top style="thin">
        <color indexed="64"/>
      </top>
      <bottom/>
      <diagonal/>
    </border>
    <border>
      <start style="thin">
        <color indexed="64"/>
      </start>
      <end style="thin">
        <color indexed="64"/>
      </end>
      <top/>
      <bottom/>
      <diagonal/>
    </border>
    <border>
      <start style="dashed">
        <color theme="3"/>
      </start>
      <end/>
      <top style="dashed">
        <color theme="3"/>
      </top>
      <bottom style="dashed">
        <color theme="3"/>
      </bottom>
      <diagonal/>
    </border>
    <border>
      <start/>
      <end style="dashed">
        <color theme="3"/>
      </end>
      <top style="dashed">
        <color theme="3"/>
      </top>
      <bottom style="dashed">
        <color theme="3"/>
      </bottom>
      <diagonal/>
    </border>
    <border>
      <start style="medium">
        <color rgb="FF00B0F0"/>
      </start>
      <end style="medium">
        <color rgb="FF00B0F0"/>
      </end>
      <top style="thin">
        <color rgb="FF00B0F0"/>
      </top>
      <bottom/>
      <diagonal/>
    </border>
    <border>
      <start style="medium">
        <color rgb="FF00B0F0"/>
      </start>
      <end style="medium">
        <color rgb="FF00B0F0"/>
      </end>
      <top/>
      <bottom style="medium">
        <color rgb="FF00B0F0"/>
      </bottom>
      <diagonal/>
    </border>
    <border>
      <start style="medium">
        <color rgb="FF00B0F0"/>
      </start>
      <end style="medium">
        <color rgb="FF00B0F0"/>
      </end>
      <top/>
      <bottom style="thin">
        <color rgb="FF00B0F0"/>
      </bottom>
      <diagonal/>
    </border>
    <border>
      <start style="thin">
        <color indexed="64"/>
      </start>
      <end/>
      <top style="thin">
        <color indexed="64"/>
      </top>
      <bottom/>
      <diagonal/>
    </border>
    <border>
      <start style="medium">
        <color indexed="64"/>
      </start>
      <end/>
      <top style="medium">
        <color indexed="64"/>
      </top>
      <bottom style="thin">
        <color indexed="64"/>
      </bottom>
      <diagonal/>
    </border>
    <border>
      <start/>
      <end style="thin">
        <color indexed="64"/>
      </end>
      <top style="medium">
        <color indexed="64"/>
      </top>
      <bottom style="thin">
        <color indexed="64"/>
      </bottom>
      <diagonal/>
    </border>
    <border>
      <start style="thin">
        <color theme="9"/>
      </start>
      <end/>
      <top/>
      <bottom/>
      <diagonal/>
    </border>
    <border>
      <start style="thin">
        <color theme="9"/>
      </start>
      <end/>
      <top style="thin">
        <color theme="9"/>
      </top>
      <bottom style="thin">
        <color theme="9"/>
      </bottom>
      <diagonal/>
    </border>
    <border>
      <start/>
      <end/>
      <top style="thin">
        <color theme="9"/>
      </top>
      <bottom style="thin">
        <color theme="9"/>
      </bottom>
      <diagonal/>
    </border>
    <border>
      <start/>
      <end style="thin">
        <color theme="9"/>
      </end>
      <top style="thin">
        <color theme="9"/>
      </top>
      <bottom style="thin">
        <color theme="9"/>
      </bottom>
      <diagonal/>
    </border>
    <border>
      <start style="medium">
        <color rgb="FF00B0F0"/>
      </start>
      <end style="medium">
        <color rgb="FF00B0F0"/>
      </end>
      <top style="dashed">
        <color rgb="FF00B0F0"/>
      </top>
      <bottom/>
      <diagonal/>
    </border>
    <border>
      <start style="medium">
        <color rgb="FF00B0F0"/>
      </start>
      <end style="medium">
        <color rgb="FF00B0F0"/>
      </end>
      <top/>
      <bottom/>
      <diagonal/>
    </border>
  </borders>
  <cellStyleXfs count="4">
    <xf numFmtId="0" fontId="0" fillId="0" borderId="0"/>
    <xf numFmtId="0" fontId="2" fillId="0" borderId="0"/>
    <xf numFmtId="9" fontId="1" fillId="0" borderId="0" applyFont="0" applyFill="0" applyBorder="0" applyAlignment="0" applyProtection="0"/>
    <xf numFmtId="0" fontId="25" fillId="0" borderId="0" applyNumberFormat="0" applyFill="0" applyBorder="0" applyAlignment="0" applyProtection="0"/>
  </cellStyleXfs>
  <cellXfs count="170">
    <xf numFmtId="0" fontId="0" fillId="0" borderId="0" xfId="0"/>
    <xf numFmtId="0" fontId="0" fillId="4" borderId="0" xfId="0" applyFill="1"/>
    <xf numFmtId="0" fontId="3" fillId="4" borderId="0" xfId="0" applyFont="1" applyFill="1" applyBorder="1" applyAlignment="1">
      <alignment horizontal="left" vertical="top" wrapText="1"/>
    </xf>
    <xf numFmtId="0" fontId="3" fillId="14" borderId="0" xfId="0" quotePrefix="1" applyFont="1" applyFill="1" applyBorder="1" applyAlignment="1">
      <alignment horizontal="left" vertical="top" wrapText="1"/>
    </xf>
    <xf numFmtId="0" fontId="4" fillId="14" borderId="0" xfId="0" quotePrefix="1" applyFont="1" applyFill="1" applyBorder="1" applyAlignment="1">
      <alignment horizontal="left" vertical="top" wrapText="1"/>
    </xf>
    <xf numFmtId="0" fontId="3" fillId="9" borderId="0" xfId="0" quotePrefix="1" applyFont="1" applyFill="1" applyBorder="1" applyAlignment="1">
      <alignment horizontal="left" vertical="top" wrapText="1"/>
    </xf>
    <xf numFmtId="0" fontId="5" fillId="4" borderId="0" xfId="0" applyFont="1" applyFill="1" applyAlignment="1">
      <alignment horizontal="left" vertical="top"/>
    </xf>
    <xf numFmtId="0" fontId="5" fillId="4" borderId="0" xfId="0" applyFont="1" applyFill="1" applyBorder="1" applyAlignment="1">
      <alignment horizontal="left" vertical="top"/>
    </xf>
    <xf numFmtId="0" fontId="5" fillId="4" borderId="0" xfId="0" applyFont="1" applyFill="1" applyBorder="1" applyAlignment="1">
      <alignment horizontal="left" vertical="top" wrapText="1"/>
    </xf>
    <xf numFmtId="0" fontId="7" fillId="2" borderId="0" xfId="0" applyFont="1" applyFill="1" applyBorder="1" applyAlignment="1">
      <alignment horizontal="left" vertical="top"/>
    </xf>
    <xf numFmtId="0" fontId="5" fillId="14" borderId="0" xfId="0" quotePrefix="1" applyFont="1" applyFill="1" applyBorder="1" applyAlignment="1">
      <alignment horizontal="left" vertical="top" wrapText="1"/>
    </xf>
    <xf numFmtId="0" fontId="7" fillId="7" borderId="0" xfId="0" quotePrefix="1" applyFont="1" applyFill="1" applyBorder="1" applyAlignment="1">
      <alignment horizontal="left" vertical="top" wrapText="1"/>
    </xf>
    <xf numFmtId="0" fontId="7" fillId="14" borderId="0" xfId="0" quotePrefix="1" applyFont="1" applyFill="1" applyBorder="1" applyAlignment="1">
      <alignment horizontal="left" vertical="top" wrapText="1"/>
    </xf>
    <xf numFmtId="0" fontId="7" fillId="8" borderId="0" xfId="0" applyFont="1" applyFill="1" applyBorder="1" applyAlignment="1">
      <alignment horizontal="left" vertical="top"/>
    </xf>
    <xf numFmtId="0" fontId="5" fillId="9" borderId="0" xfId="0" quotePrefix="1" applyFont="1" applyFill="1" applyBorder="1" applyAlignment="1">
      <alignment horizontal="left" vertical="top" wrapText="1"/>
    </xf>
    <xf numFmtId="0" fontId="3" fillId="4" borderId="0" xfId="0" applyFont="1" applyFill="1" applyAlignment="1">
      <alignment horizontal="left" vertical="top" wrapText="1"/>
    </xf>
    <xf numFmtId="0" fontId="4" fillId="8" borderId="0" xfId="0" applyFont="1" applyFill="1" applyBorder="1" applyAlignment="1">
      <alignment horizontal="left" vertical="top" wrapText="1"/>
    </xf>
    <xf numFmtId="0" fontId="5" fillId="4" borderId="0" xfId="0" quotePrefix="1" applyFont="1" applyFill="1" applyBorder="1" applyAlignment="1">
      <alignment horizontal="left" vertical="top" wrapText="1"/>
    </xf>
    <xf numFmtId="0" fontId="7" fillId="4" borderId="0" xfId="0" quotePrefix="1" applyFont="1" applyFill="1" applyBorder="1" applyAlignment="1">
      <alignment horizontal="left" vertical="top" wrapText="1"/>
    </xf>
    <xf numFmtId="0" fontId="5" fillId="6" borderId="0" xfId="0" quotePrefix="1" applyFont="1" applyFill="1" applyBorder="1" applyAlignment="1">
      <alignment horizontal="left" vertical="top" wrapText="1"/>
    </xf>
    <xf numFmtId="0" fontId="7" fillId="6" borderId="0" xfId="0" quotePrefix="1" applyFont="1" applyFill="1" applyBorder="1" applyAlignment="1">
      <alignment horizontal="left" vertical="top" wrapText="1"/>
    </xf>
    <xf numFmtId="0" fontId="5" fillId="7" borderId="0" xfId="0" quotePrefix="1" applyFont="1" applyFill="1" applyBorder="1" applyAlignment="1">
      <alignment horizontal="left" vertical="top" wrapText="1"/>
    </xf>
    <xf numFmtId="0" fontId="4" fillId="6" borderId="0" xfId="0" applyFont="1" applyFill="1" applyBorder="1" applyAlignment="1">
      <alignment horizontal="left" vertical="top" wrapText="1"/>
    </xf>
    <xf numFmtId="0" fontId="7" fillId="4" borderId="0" xfId="0" applyFont="1" applyFill="1" applyBorder="1" applyAlignment="1">
      <alignment horizontal="left" vertical="top" wrapText="1"/>
    </xf>
    <xf numFmtId="0" fontId="0" fillId="0" borderId="0" xfId="0" applyAlignment="1">
      <alignment wrapText="1"/>
    </xf>
    <xf numFmtId="0" fontId="7" fillId="10" borderId="11" xfId="0" applyFont="1" applyFill="1" applyBorder="1" applyAlignment="1">
      <alignment horizontal="left" vertical="top" wrapText="1"/>
    </xf>
    <xf numFmtId="0" fontId="5" fillId="11" borderId="12" xfId="0" applyFont="1" applyFill="1" applyBorder="1" applyAlignment="1">
      <alignment horizontal="left" vertical="top"/>
    </xf>
    <xf numFmtId="0" fontId="5" fillId="11" borderId="12" xfId="0" applyFont="1" applyFill="1" applyBorder="1" applyAlignment="1">
      <alignment vertical="top" wrapText="1"/>
    </xf>
    <xf numFmtId="0" fontId="5" fillId="11" borderId="12" xfId="0" applyFont="1" applyFill="1" applyBorder="1" applyAlignment="1">
      <alignment horizontal="left" vertical="top" wrapText="1"/>
    </xf>
    <xf numFmtId="0" fontId="5" fillId="11" borderId="13" xfId="0" applyFont="1" applyFill="1" applyBorder="1" applyAlignment="1">
      <alignment horizontal="left" vertical="top"/>
    </xf>
    <xf numFmtId="0" fontId="7" fillId="10" borderId="14" xfId="0" applyFont="1" applyFill="1" applyBorder="1" applyAlignment="1">
      <alignment horizontal="left" vertical="top" wrapText="1"/>
    </xf>
    <xf numFmtId="0" fontId="4" fillId="4" borderId="0" xfId="0" applyFont="1" applyFill="1" applyBorder="1" applyAlignment="1">
      <alignment horizontal="left" vertical="top" wrapText="1"/>
    </xf>
    <xf numFmtId="0" fontId="3" fillId="7" borderId="0" xfId="0" quotePrefix="1" applyFont="1" applyFill="1" applyBorder="1" applyAlignment="1">
      <alignment horizontal="left" vertical="top" wrapText="1"/>
    </xf>
    <xf numFmtId="0" fontId="7" fillId="4" borderId="0" xfId="0" applyFont="1" applyFill="1" applyAlignment="1">
      <alignment horizontal="left" vertical="top"/>
    </xf>
    <xf numFmtId="0" fontId="10" fillId="17" borderId="19" xfId="0" applyFont="1" applyFill="1" applyBorder="1"/>
    <xf numFmtId="0" fontId="10" fillId="17" borderId="20" xfId="0" applyFont="1" applyFill="1" applyBorder="1"/>
    <xf numFmtId="0" fontId="10" fillId="17" borderId="21" xfId="0" applyFont="1" applyFill="1" applyBorder="1"/>
    <xf numFmtId="0" fontId="0" fillId="0" borderId="15" xfId="0" applyBorder="1"/>
    <xf numFmtId="0" fontId="7" fillId="6" borderId="0" xfId="0" quotePrefix="1" applyFont="1" applyFill="1" applyBorder="1" applyAlignment="1">
      <alignment horizontal="center" vertical="top" wrapText="1"/>
    </xf>
    <xf numFmtId="0" fontId="5" fillId="14" borderId="0" xfId="0" quotePrefix="1" applyFont="1" applyFill="1" applyBorder="1" applyAlignment="1">
      <alignment horizontal="center" vertical="top" wrapText="1"/>
    </xf>
    <xf numFmtId="0" fontId="7" fillId="7" borderId="0" xfId="0" quotePrefix="1" applyFont="1" applyFill="1" applyBorder="1" applyAlignment="1">
      <alignment horizontal="center" vertical="top" wrapText="1"/>
    </xf>
    <xf numFmtId="0" fontId="11" fillId="18" borderId="0" xfId="0" applyFont="1" applyFill="1" applyAlignment="1">
      <alignment horizontal="center" vertical="top" wrapText="1"/>
    </xf>
    <xf numFmtId="0" fontId="8" fillId="4" borderId="0" xfId="0" applyFont="1" applyFill="1" applyBorder="1" applyAlignment="1">
      <alignment vertical="center"/>
    </xf>
    <xf numFmtId="0" fontId="0" fillId="4" borderId="0" xfId="0" applyFill="1" applyBorder="1"/>
    <xf numFmtId="9" fontId="0" fillId="0" borderId="0" xfId="2" applyFont="1" applyAlignment="1">
      <alignment wrapText="1"/>
    </xf>
    <xf numFmtId="0" fontId="8" fillId="0" borderId="15" xfId="0" applyFont="1" applyBorder="1" applyAlignment="1">
      <alignment wrapText="1"/>
    </xf>
    <xf numFmtId="0" fontId="0" fillId="0" borderId="15" xfId="0" applyBorder="1" applyAlignment="1">
      <alignment wrapText="1"/>
    </xf>
    <xf numFmtId="0" fontId="0" fillId="0" borderId="15" xfId="0" applyBorder="1" applyAlignment="1">
      <alignment horizontal="left" wrapText="1" indent="1"/>
    </xf>
    <xf numFmtId="0" fontId="12" fillId="21" borderId="0" xfId="0" applyFont="1" applyFill="1" applyAlignment="1">
      <alignment horizontal="left" vertical="top" wrapText="1"/>
    </xf>
    <xf numFmtId="0" fontId="5" fillId="4" borderId="0" xfId="0" applyFont="1" applyFill="1" applyAlignment="1">
      <alignment horizontal="left" vertical="top" wrapText="1"/>
    </xf>
    <xf numFmtId="0" fontId="5" fillId="11" borderId="13" xfId="0" applyFont="1" applyFill="1" applyBorder="1" applyAlignment="1">
      <alignment horizontal="left" vertical="top" wrapText="1"/>
    </xf>
    <xf numFmtId="0" fontId="0" fillId="0" borderId="22" xfId="0" applyFill="1" applyBorder="1"/>
    <xf numFmtId="0" fontId="13" fillId="17" borderId="0" xfId="0" applyFont="1" applyFill="1"/>
    <xf numFmtId="0" fontId="0" fillId="7" borderId="0" xfId="0" applyFill="1" applyBorder="1"/>
    <xf numFmtId="0" fontId="14" fillId="17" borderId="0" xfId="0" applyFont="1" applyFill="1" applyBorder="1"/>
    <xf numFmtId="0" fontId="17" fillId="4" borderId="0" xfId="0" applyFont="1" applyFill="1"/>
    <xf numFmtId="0" fontId="17" fillId="4" borderId="0" xfId="0" applyFont="1" applyFill="1" applyBorder="1"/>
    <xf numFmtId="0" fontId="7" fillId="3" borderId="0" xfId="0" applyFont="1" applyFill="1" applyBorder="1" applyAlignment="1">
      <alignment horizontal="left" vertical="top"/>
    </xf>
    <xf numFmtId="0" fontId="5" fillId="5" borderId="0" xfId="0" quotePrefix="1" applyFont="1" applyFill="1" applyBorder="1" applyAlignment="1">
      <alignment horizontal="left" vertical="top" wrapText="1"/>
    </xf>
    <xf numFmtId="0" fontId="7" fillId="6" borderId="0" xfId="0" applyFont="1" applyFill="1" applyBorder="1" applyAlignment="1">
      <alignment horizontal="left" vertical="top"/>
    </xf>
    <xf numFmtId="0" fontId="5" fillId="11" borderId="9" xfId="0" applyFont="1" applyFill="1" applyBorder="1" applyAlignment="1">
      <alignment horizontal="left" vertical="top" wrapText="1"/>
    </xf>
    <xf numFmtId="0" fontId="5" fillId="11" borderId="10" xfId="0" applyFont="1" applyFill="1" applyBorder="1" applyAlignment="1">
      <alignment horizontal="left" vertical="top" wrapText="1"/>
    </xf>
    <xf numFmtId="0" fontId="5" fillId="11" borderId="10" xfId="0" applyFont="1" applyFill="1" applyBorder="1" applyAlignment="1">
      <alignment horizontal="left" vertical="top" wrapText="1"/>
    </xf>
    <xf numFmtId="0" fontId="5" fillId="5" borderId="0" xfId="0" quotePrefix="1" applyFont="1" applyFill="1" applyBorder="1" applyAlignment="1">
      <alignment horizontal="left" vertical="top" wrapText="1"/>
    </xf>
    <xf numFmtId="0" fontId="3" fillId="5" borderId="0" xfId="0" quotePrefix="1" applyFont="1" applyFill="1" applyBorder="1" applyAlignment="1">
      <alignment horizontal="left" vertical="top" wrapText="1"/>
    </xf>
    <xf numFmtId="0" fontId="7" fillId="6" borderId="0" xfId="0" applyFont="1" applyFill="1" applyBorder="1" applyAlignment="1">
      <alignment horizontal="left" vertical="top"/>
    </xf>
    <xf numFmtId="0" fontId="10" fillId="17" borderId="28" xfId="0" applyFont="1" applyFill="1" applyBorder="1"/>
    <xf numFmtId="0" fontId="0" fillId="0" borderId="0" xfId="0" applyBorder="1"/>
    <xf numFmtId="0" fontId="5" fillId="14" borderId="0" xfId="0" quotePrefix="1" applyFont="1" applyFill="1" applyAlignment="1">
      <alignment horizontal="left" vertical="top" wrapText="1"/>
    </xf>
    <xf numFmtId="0" fontId="7" fillId="4" borderId="0" xfId="0" applyFont="1" applyFill="1" applyBorder="1" applyAlignment="1">
      <alignment horizontal="left" vertical="top"/>
    </xf>
    <xf numFmtId="0" fontId="12" fillId="23" borderId="0" xfId="0" applyFont="1" applyFill="1" applyAlignment="1">
      <alignment horizontal="left" vertical="top" wrapText="1"/>
    </xf>
    <xf numFmtId="0" fontId="6" fillId="16" borderId="0" xfId="0" applyFont="1" applyFill="1" applyBorder="1" applyAlignment="1">
      <alignment vertical="top"/>
    </xf>
    <xf numFmtId="0" fontId="6" fillId="4" borderId="0" xfId="0" applyFont="1" applyFill="1" applyBorder="1" applyAlignment="1">
      <alignment horizontal="center" vertical="center"/>
    </xf>
    <xf numFmtId="0" fontId="7" fillId="4" borderId="31" xfId="0" applyFont="1" applyFill="1" applyBorder="1" applyAlignment="1">
      <alignment horizontal="left" vertical="top" wrapText="1"/>
    </xf>
    <xf numFmtId="0" fontId="18" fillId="3" borderId="0" xfId="0" applyFont="1" applyFill="1" applyBorder="1" applyAlignment="1">
      <alignment horizontal="left" vertical="top"/>
    </xf>
    <xf numFmtId="0" fontId="18" fillId="2" borderId="0" xfId="0" applyFont="1" applyFill="1" applyBorder="1" applyAlignment="1">
      <alignment horizontal="left" vertical="top"/>
    </xf>
    <xf numFmtId="0" fontId="22" fillId="16" borderId="0" xfId="0" applyFont="1" applyFill="1" applyBorder="1" applyAlignment="1">
      <alignment vertical="top"/>
    </xf>
    <xf numFmtId="0" fontId="18" fillId="8" borderId="0" xfId="0" applyFont="1" applyFill="1" applyBorder="1" applyAlignment="1">
      <alignment horizontal="left" vertical="top"/>
    </xf>
    <xf numFmtId="0" fontId="20" fillId="4" borderId="0" xfId="0" applyFont="1" applyFill="1" applyBorder="1" applyAlignment="1">
      <alignment horizontal="left" vertical="top"/>
    </xf>
    <xf numFmtId="0" fontId="20" fillId="4" borderId="0" xfId="0" applyFont="1" applyFill="1" applyAlignment="1">
      <alignment horizontal="left" vertical="top"/>
    </xf>
    <xf numFmtId="0" fontId="5" fillId="5" borderId="0" xfId="0" quotePrefix="1" applyFont="1" applyFill="1" applyBorder="1" applyAlignment="1">
      <alignment horizontal="left" vertical="top" wrapText="1"/>
    </xf>
    <xf numFmtId="0" fontId="22" fillId="4" borderId="0" xfId="0" applyFont="1" applyFill="1" applyBorder="1" applyAlignment="1">
      <alignment horizontal="center" vertical="center"/>
    </xf>
    <xf numFmtId="0" fontId="18" fillId="6" borderId="0" xfId="0" applyFont="1" applyFill="1" applyBorder="1" applyAlignment="1">
      <alignment horizontal="left" vertical="top"/>
    </xf>
    <xf numFmtId="0" fontId="3" fillId="5" borderId="0" xfId="0" quotePrefix="1" applyFont="1" applyFill="1" applyBorder="1" applyAlignment="1">
      <alignment horizontal="left" vertical="top" wrapText="1"/>
    </xf>
    <xf numFmtId="0" fontId="8" fillId="4" borderId="0" xfId="0" applyFont="1" applyFill="1"/>
    <xf numFmtId="0" fontId="12" fillId="21" borderId="0" xfId="0" quotePrefix="1" applyFont="1" applyFill="1" applyAlignment="1">
      <alignment horizontal="left" vertical="top" wrapText="1"/>
    </xf>
    <xf numFmtId="0" fontId="18" fillId="3" borderId="0" xfId="0" applyFont="1" applyFill="1" applyBorder="1" applyAlignment="1">
      <alignment horizontal="left" vertical="top" wrapText="1"/>
    </xf>
    <xf numFmtId="0" fontId="20" fillId="4" borderId="0" xfId="0" applyFont="1" applyFill="1" applyBorder="1" applyAlignment="1">
      <alignment horizontal="left" vertical="top" wrapText="1"/>
    </xf>
    <xf numFmtId="0" fontId="18" fillId="2" borderId="0" xfId="0" applyFont="1" applyFill="1" applyBorder="1" applyAlignment="1">
      <alignment horizontal="left" vertical="top" wrapText="1"/>
    </xf>
    <xf numFmtId="0" fontId="18" fillId="6" borderId="0" xfId="0" applyFont="1" applyFill="1" applyBorder="1" applyAlignment="1">
      <alignment horizontal="left" vertical="top" wrapText="1"/>
    </xf>
    <xf numFmtId="0" fontId="18" fillId="8" borderId="0" xfId="0" applyFont="1" applyFill="1" applyBorder="1" applyAlignment="1">
      <alignment horizontal="left" vertical="top" wrapText="1"/>
    </xf>
    <xf numFmtId="0" fontId="0" fillId="4" borderId="0" xfId="0" applyFont="1" applyFill="1"/>
    <xf numFmtId="0" fontId="0" fillId="4" borderId="4" xfId="0" applyFont="1" applyFill="1" applyBorder="1"/>
    <xf numFmtId="0" fontId="0" fillId="4" borderId="0" xfId="0" applyFont="1" applyFill="1" applyBorder="1"/>
    <xf numFmtId="0" fontId="0" fillId="4" borderId="5" xfId="0" applyFont="1" applyFill="1" applyBorder="1"/>
    <xf numFmtId="0" fontId="26" fillId="13" borderId="0" xfId="1" applyFont="1" applyFill="1" applyBorder="1" applyAlignment="1">
      <alignment horizontal="left" indent="1"/>
    </xf>
    <xf numFmtId="0" fontId="26" fillId="12" borderId="0" xfId="1" applyFont="1" applyFill="1" applyBorder="1" applyAlignment="1">
      <alignment horizontal="left" indent="1"/>
    </xf>
    <xf numFmtId="0" fontId="26" fillId="4" borderId="0" xfId="0" applyFont="1" applyFill="1" applyBorder="1"/>
    <xf numFmtId="0" fontId="26" fillId="4" borderId="0" xfId="0" applyFont="1" applyFill="1" applyBorder="1" applyAlignment="1">
      <alignment horizontal="left" indent="1"/>
    </xf>
    <xf numFmtId="0" fontId="26" fillId="4" borderId="0" xfId="0" applyFont="1" applyFill="1"/>
    <xf numFmtId="0" fontId="25" fillId="4" borderId="0" xfId="3" applyFont="1" applyFill="1"/>
    <xf numFmtId="0" fontId="0" fillId="4" borderId="6" xfId="0" applyFont="1" applyFill="1" applyBorder="1"/>
    <xf numFmtId="0" fontId="0" fillId="4" borderId="7" xfId="0" applyFont="1" applyFill="1" applyBorder="1"/>
    <xf numFmtId="0" fontId="0" fillId="4" borderId="8" xfId="0" applyFont="1" applyFill="1" applyBorder="1"/>
    <xf numFmtId="0" fontId="8" fillId="4" borderId="0" xfId="0" applyFont="1" applyFill="1" applyBorder="1"/>
    <xf numFmtId="0" fontId="27" fillId="27" borderId="0" xfId="1" applyFont="1" applyFill="1" applyBorder="1" applyAlignment="1"/>
    <xf numFmtId="0" fontId="27" fillId="4" borderId="0" xfId="0" applyFont="1" applyFill="1"/>
    <xf numFmtId="0" fontId="8" fillId="10" borderId="0" xfId="0" applyFont="1" applyFill="1"/>
    <xf numFmtId="0" fontId="23" fillId="4" borderId="0" xfId="0" applyFont="1" applyFill="1" applyBorder="1" applyAlignment="1">
      <alignment vertical="center"/>
    </xf>
    <xf numFmtId="0" fontId="24" fillId="4" borderId="0" xfId="0" applyFont="1" applyFill="1" applyBorder="1"/>
    <xf numFmtId="0" fontId="0" fillId="4" borderId="0" xfId="0" applyFont="1" applyFill="1" applyAlignment="1">
      <alignment horizontal="left" indent="1"/>
    </xf>
    <xf numFmtId="0" fontId="10" fillId="4" borderId="4" xfId="0" applyFont="1" applyFill="1" applyBorder="1" applyAlignment="1">
      <alignment horizontal="left"/>
    </xf>
    <xf numFmtId="0" fontId="10" fillId="4" borderId="0" xfId="0" applyFont="1" applyFill="1" applyBorder="1" applyAlignment="1">
      <alignment horizontal="left"/>
    </xf>
    <xf numFmtId="0" fontId="0" fillId="28" borderId="2" xfId="0" applyFont="1" applyFill="1" applyBorder="1"/>
    <xf numFmtId="0" fontId="0" fillId="28" borderId="3" xfId="0" applyFont="1" applyFill="1" applyBorder="1"/>
    <xf numFmtId="0" fontId="8" fillId="26" borderId="0" xfId="0" applyFont="1" applyFill="1"/>
    <xf numFmtId="0" fontId="27" fillId="13" borderId="0" xfId="1" applyFont="1" applyFill="1" applyBorder="1" applyAlignment="1"/>
    <xf numFmtId="0" fontId="10" fillId="13" borderId="4" xfId="1" applyFont="1" applyFill="1" applyBorder="1" applyAlignment="1">
      <alignment horizontal="left"/>
    </xf>
    <xf numFmtId="0" fontId="10" fillId="13" borderId="0" xfId="1" applyFont="1" applyFill="1" applyBorder="1" applyAlignment="1">
      <alignment horizontal="left"/>
    </xf>
    <xf numFmtId="0" fontId="10" fillId="28" borderId="1" xfId="0" applyFont="1" applyFill="1" applyBorder="1" applyAlignment="1">
      <alignment horizontal="left"/>
    </xf>
    <xf numFmtId="0" fontId="10" fillId="28" borderId="2" xfId="0" applyFont="1" applyFill="1" applyBorder="1" applyAlignment="1">
      <alignment horizontal="left"/>
    </xf>
    <xf numFmtId="0" fontId="0" fillId="28" borderId="2" xfId="0" applyFont="1" applyFill="1" applyBorder="1" applyAlignment="1">
      <alignment horizontal="left"/>
    </xf>
    <xf numFmtId="0" fontId="26" fillId="20" borderId="0" xfId="0" applyFont="1" applyFill="1"/>
    <xf numFmtId="0" fontId="0" fillId="20" borderId="0" xfId="0" applyFont="1" applyFill="1"/>
    <xf numFmtId="0" fontId="26" fillId="20" borderId="0" xfId="0" applyFont="1" applyFill="1" applyBorder="1"/>
    <xf numFmtId="0" fontId="0" fillId="20" borderId="5" xfId="0" applyFont="1" applyFill="1" applyBorder="1"/>
    <xf numFmtId="0" fontId="25" fillId="4" borderId="0" xfId="3" applyFill="1" applyBorder="1"/>
    <xf numFmtId="0" fontId="5" fillId="11" borderId="35" xfId="0" applyFont="1" applyFill="1" applyBorder="1" applyAlignment="1">
      <alignment horizontal="left" vertical="top" wrapText="1"/>
    </xf>
    <xf numFmtId="0" fontId="5" fillId="11" borderId="35" xfId="0" applyFont="1" applyFill="1" applyBorder="1" applyAlignment="1">
      <alignment horizontal="left" vertical="top"/>
    </xf>
    <xf numFmtId="0" fontId="5" fillId="11" borderId="35" xfId="0" applyFont="1" applyFill="1" applyBorder="1" applyAlignment="1">
      <alignment vertical="top" wrapText="1"/>
    </xf>
    <xf numFmtId="0" fontId="5" fillId="11" borderId="36" xfId="0" applyFont="1" applyFill="1" applyBorder="1" applyAlignment="1">
      <alignment horizontal="left" vertical="top"/>
    </xf>
    <xf numFmtId="0" fontId="5" fillId="11" borderId="0" xfId="0" applyFont="1" applyFill="1" applyBorder="1" applyAlignment="1">
      <alignment horizontal="left" vertical="top" wrapText="1"/>
    </xf>
    <xf numFmtId="0" fontId="15" fillId="17" borderId="0" xfId="0" applyFont="1" applyFill="1" applyAlignment="1">
      <alignment horizontal="left"/>
    </xf>
    <xf numFmtId="0" fontId="16" fillId="22" borderId="23" xfId="0" applyFont="1" applyFill="1" applyBorder="1" applyAlignment="1">
      <alignment horizontal="left"/>
    </xf>
    <xf numFmtId="0" fontId="16" fillId="22" borderId="24" xfId="0" applyFont="1" applyFill="1" applyBorder="1" applyAlignment="1">
      <alignment horizontal="left"/>
    </xf>
    <xf numFmtId="0" fontId="0" fillId="4" borderId="0" xfId="0" applyFill="1" applyAlignment="1">
      <alignment horizontal="left"/>
    </xf>
    <xf numFmtId="0" fontId="0" fillId="4" borderId="0" xfId="0" applyFill="1" applyAlignment="1">
      <alignment horizontal="left" wrapText="1"/>
    </xf>
    <xf numFmtId="0" fontId="0" fillId="4" borderId="0" xfId="0" applyFill="1" applyAlignment="1">
      <alignment horizontal="left" vertical="center" wrapText="1"/>
    </xf>
    <xf numFmtId="0" fontId="25" fillId="4" borderId="0" xfId="3" applyFill="1" applyAlignment="1">
      <alignment horizontal="left" wrapText="1"/>
    </xf>
    <xf numFmtId="0" fontId="10" fillId="19" borderId="4" xfId="1" applyFont="1" applyFill="1" applyBorder="1" applyAlignment="1">
      <alignment horizontal="left"/>
    </xf>
    <xf numFmtId="0" fontId="10" fillId="19" borderId="0" xfId="1" applyFont="1" applyFill="1" applyBorder="1" applyAlignment="1">
      <alignment horizontal="left"/>
    </xf>
    <xf numFmtId="0" fontId="28" fillId="13" borderId="0" xfId="1" applyFont="1" applyFill="1" applyBorder="1" applyAlignment="1">
      <alignment horizontal="left" wrapText="1"/>
    </xf>
    <xf numFmtId="0" fontId="3" fillId="5" borderId="0" xfId="0" quotePrefix="1" applyFont="1" applyFill="1" applyBorder="1" applyAlignment="1">
      <alignment horizontal="left" vertical="top" wrapText="1"/>
    </xf>
    <xf numFmtId="0" fontId="5" fillId="11" borderId="9" xfId="0" applyFont="1" applyFill="1" applyBorder="1" applyAlignment="1">
      <alignment horizontal="left" vertical="top" wrapText="1"/>
    </xf>
    <xf numFmtId="0" fontId="22" fillId="24" borderId="0" xfId="0" applyFont="1" applyFill="1" applyBorder="1" applyAlignment="1">
      <alignment horizontal="center" vertical="center"/>
    </xf>
    <xf numFmtId="0" fontId="19" fillId="4" borderId="32" xfId="0" applyFont="1" applyFill="1" applyBorder="1" applyAlignment="1">
      <alignment horizontal="center" vertical="center" wrapText="1"/>
    </xf>
    <xf numFmtId="0" fontId="19" fillId="4" borderId="33" xfId="0" applyFont="1" applyFill="1" applyBorder="1" applyAlignment="1">
      <alignment horizontal="center" vertical="center" wrapText="1"/>
    </xf>
    <xf numFmtId="0" fontId="19" fillId="4" borderId="34" xfId="0" applyFont="1" applyFill="1" applyBorder="1" applyAlignment="1">
      <alignment horizontal="center" vertical="center" wrapText="1"/>
    </xf>
    <xf numFmtId="0" fontId="21" fillId="26" borderId="0" xfId="0" applyFont="1" applyFill="1" applyBorder="1" applyAlignment="1">
      <alignment horizontal="center" vertical="center" wrapText="1"/>
    </xf>
    <xf numFmtId="0" fontId="22" fillId="15" borderId="0" xfId="0" applyFont="1" applyFill="1" applyAlignment="1">
      <alignment horizontal="left" vertical="top" wrapText="1"/>
    </xf>
    <xf numFmtId="0" fontId="19" fillId="11" borderId="0" xfId="0" applyFont="1" applyFill="1" applyBorder="1" applyAlignment="1">
      <alignment horizontal="center" vertical="center" wrapText="1"/>
    </xf>
    <xf numFmtId="0" fontId="19" fillId="10" borderId="0" xfId="0" applyFont="1" applyFill="1" applyBorder="1" applyAlignment="1">
      <alignment horizontal="center" vertical="center" wrapText="1"/>
    </xf>
    <xf numFmtId="0" fontId="19" fillId="25" borderId="0" xfId="0" applyFont="1" applyFill="1" applyBorder="1" applyAlignment="1">
      <alignment horizontal="center" vertical="center" wrapText="1"/>
    </xf>
    <xf numFmtId="0" fontId="6" fillId="15" borderId="0" xfId="0" applyFont="1" applyFill="1" applyAlignment="1">
      <alignment horizontal="left" vertical="top"/>
    </xf>
    <xf numFmtId="0" fontId="5" fillId="5" borderId="0" xfId="0" quotePrefix="1" applyFont="1" applyFill="1" applyBorder="1" applyAlignment="1">
      <alignment horizontal="left" vertical="top" wrapText="1"/>
    </xf>
    <xf numFmtId="0" fontId="5" fillId="11" borderId="10" xfId="0" applyFont="1" applyFill="1" applyBorder="1" applyAlignment="1">
      <alignment horizontal="left" vertical="top" wrapText="1"/>
    </xf>
    <xf numFmtId="0" fontId="5" fillId="11" borderId="25" xfId="0" applyFont="1" applyFill="1" applyBorder="1" applyAlignment="1">
      <alignment horizontal="left" vertical="top" wrapText="1"/>
    </xf>
    <xf numFmtId="0" fontId="22" fillId="15" borderId="0" xfId="0" applyFont="1" applyFill="1" applyAlignment="1">
      <alignment horizontal="left" vertical="top"/>
    </xf>
    <xf numFmtId="0" fontId="18" fillId="6" borderId="0" xfId="0" applyFont="1" applyFill="1" applyBorder="1" applyAlignment="1">
      <alignment horizontal="left" vertical="top"/>
    </xf>
    <xf numFmtId="0" fontId="5" fillId="11" borderId="27" xfId="0" applyFont="1" applyFill="1" applyBorder="1" applyAlignment="1">
      <alignment horizontal="left" vertical="top" wrapText="1"/>
    </xf>
    <xf numFmtId="0" fontId="5" fillId="11" borderId="26" xfId="0" applyFont="1" applyFill="1" applyBorder="1" applyAlignment="1">
      <alignment horizontal="left" vertical="top" wrapText="1"/>
    </xf>
    <xf numFmtId="0" fontId="22" fillId="16" borderId="0" xfId="0" applyFont="1" applyFill="1" applyBorder="1" applyAlignment="1">
      <alignment horizontal="left" vertical="top"/>
    </xf>
    <xf numFmtId="0" fontId="6" fillId="16" borderId="0" xfId="0" applyFont="1" applyFill="1" applyBorder="1" applyAlignment="1">
      <alignment horizontal="left" vertical="top"/>
    </xf>
    <xf numFmtId="0" fontId="5" fillId="5" borderId="0" xfId="0" quotePrefix="1" applyFont="1" applyFill="1" applyAlignment="1">
      <alignment horizontal="left" vertical="top" wrapText="1"/>
    </xf>
    <xf numFmtId="0" fontId="29" fillId="7" borderId="0" xfId="0" applyFont="1" applyFill="1" applyAlignment="1">
      <alignment horizontal="left"/>
    </xf>
    <xf numFmtId="0" fontId="10" fillId="17" borderId="16" xfId="0" applyFont="1" applyFill="1" applyBorder="1" applyAlignment="1">
      <alignment horizontal="center"/>
    </xf>
    <xf numFmtId="0" fontId="10" fillId="17" borderId="17" xfId="0" applyFont="1" applyFill="1" applyBorder="1" applyAlignment="1">
      <alignment horizontal="center"/>
    </xf>
    <xf numFmtId="0" fontId="10" fillId="17" borderId="18" xfId="0" applyFont="1" applyFill="1" applyBorder="1" applyAlignment="1">
      <alignment horizontal="center"/>
    </xf>
    <xf numFmtId="0" fontId="10" fillId="17" borderId="29" xfId="0" applyFont="1" applyFill="1" applyBorder="1" applyAlignment="1">
      <alignment horizontal="center"/>
    </xf>
    <xf numFmtId="0" fontId="10" fillId="17" borderId="30" xfId="0" applyFont="1" applyFill="1" applyBorder="1" applyAlignment="1">
      <alignment horizontal="center"/>
    </xf>
  </cellXfs>
  <cellStyles count="4">
    <cellStyle name="Hyperlink" xfId="3" builtinId="8"/>
    <cellStyle name="Normal" xfId="0" builtinId="0"/>
    <cellStyle name="Normal 2" xfId="1" xr:uid="{00000000-0005-0000-0000-000001000000}"/>
    <cellStyle name="Percent" xfId="2" builtinId="5"/>
  </cellStyles>
  <dxfs count="0"/>
  <tableStyles count="0" defaultTableStyle="TableStyleMedium2" defaultPivotStyle="PivotStyleLight16"/>
  <colors>
    <mruColors>
      <color rgb="FFEFF9FE"/>
      <color rgb="FF6F7F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styles" Target="styles.xml"/><Relationship Id="rId3" Type="http://purl.oclc.org/ooxml/officeDocument/relationships/worksheet" Target="worksheets/sheet3.xml"/><Relationship Id="rId21" Type="http://purl.oclc.org/ooxml/officeDocument/relationships/customXml" Target="../customXml/item1.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theme" Target="theme/theme1.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calcChain" Target="calcChain.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customXml" Target="../customXml/item3.xml"/><Relationship Id="rId10" Type="http://purl.oclc.org/ooxml/officeDocument/relationships/worksheet" Target="worksheets/sheet10.xml"/><Relationship Id="rId19" Type="http://purl.oclc.org/ooxml/officeDocument/relationships/sharedStrings" Target="sharedStrings.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700" b="1" i="0" u="none" strike="noStrike" kern="1200" spc="0" baseline="0%">
                <a:solidFill>
                  <a:schemeClr val="bg1"/>
                </a:solidFill>
                <a:latin typeface="+mn-lt"/>
                <a:ea typeface="+mn-ea"/>
                <a:cs typeface="+mn-cs"/>
              </a:defRPr>
            </a:pPr>
            <a:r>
              <a:rPr lang="en-US" sz="1700" b="1">
                <a:solidFill>
                  <a:schemeClr val="bg1"/>
                </a:solidFill>
              </a:rPr>
              <a:t>Supply</a:t>
            </a:r>
            <a:r>
              <a:rPr lang="en-US" sz="1700" b="1" baseline="0%">
                <a:solidFill>
                  <a:schemeClr val="bg1"/>
                </a:solidFill>
              </a:rPr>
              <a:t> Chain Information Systems</a:t>
            </a:r>
            <a:endParaRPr lang="en-US" sz="1700" b="1">
              <a:solidFill>
                <a:schemeClr val="bg1"/>
              </a:solidFill>
            </a:endParaRPr>
          </a:p>
        </c:rich>
      </c:tx>
      <c:overlay val="0"/>
      <c:spPr>
        <a:solidFill>
          <a:schemeClr val="accent1">
            <a:lumMod val="75%"/>
          </a:schemeClr>
        </a:solidFill>
        <a:ln>
          <a:noFill/>
        </a:ln>
        <a:effectLst>
          <a:outerShdw blurRad="50800" dist="38100" dir="2700000" algn="tl" rotWithShape="0">
            <a:prstClr val="black">
              <a:alpha val="40%"/>
            </a:prstClr>
          </a:outerShdw>
        </a:effectLst>
      </c:spPr>
      <c:txPr>
        <a:bodyPr rot="0" spcFirstLastPara="1" vertOverflow="ellipsis" vert="horz" wrap="square" anchor="ctr" anchorCtr="1"/>
        <a:lstStyle/>
        <a:p>
          <a:pPr>
            <a:defRPr sz="1700" b="1" i="0" u="none" strike="noStrike" kern="1200" spc="0" baseline="0%">
              <a:solidFill>
                <a:schemeClr val="bg1"/>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Worksheet!$B$5</c:f>
              <c:strCache>
                <c:ptCount val="1"/>
                <c:pt idx="0">
                  <c:v>Data Management &amp; Exchange</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Worksheet!$A$6:$A$10</c:f>
              <c:strCache>
                <c:ptCount val="5"/>
                <c:pt idx="0">
                  <c:v>Level 1</c:v>
                </c:pt>
                <c:pt idx="1">
                  <c:v>Level 2</c:v>
                </c:pt>
                <c:pt idx="2">
                  <c:v>Level 3</c:v>
                </c:pt>
                <c:pt idx="3">
                  <c:v>Level 4</c:v>
                </c:pt>
                <c:pt idx="4">
                  <c:v>Level 5</c:v>
                </c:pt>
              </c:strCache>
            </c:strRef>
          </c:cat>
          <c:val>
            <c:numRef>
              <c:f>Worksheet!$B$6:$B$10</c:f>
              <c:numCache>
                <c:formatCode>0%</c:formatCode>
                <c:ptCount val="5"/>
                <c:pt idx="0">
                  <c:v>1</c:v>
                </c:pt>
                <c:pt idx="1">
                  <c:v>0</c:v>
                </c:pt>
                <c:pt idx="2">
                  <c:v>0</c:v>
                </c:pt>
                <c:pt idx="3">
                  <c:v>0</c:v>
                </c:pt>
                <c:pt idx="4">
                  <c:v>0</c:v>
                </c:pt>
              </c:numCache>
            </c:numRef>
          </c:val>
          <c:extLst>
            <c:ext xmlns:c16="http://schemas.microsoft.com/office/drawing/2014/chart" uri="{C3380CC4-5D6E-409C-BE32-E72D297353CC}">
              <c16:uniqueId val="{00000000-2466-F640-876D-AD450BEFBAEC}"/>
            </c:ext>
          </c:extLst>
        </c:ser>
        <c:ser>
          <c:idx val="1"/>
          <c:order val="1"/>
          <c:tx>
            <c:strRef>
              <c:f>Worksheet!$C$5</c:f>
              <c:strCache>
                <c:ptCount val="1"/>
                <c:pt idx="0">
                  <c:v>Forecasting &amp; Planning</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Worksheet!$A$6:$A$10</c:f>
              <c:strCache>
                <c:ptCount val="5"/>
                <c:pt idx="0">
                  <c:v>Level 1</c:v>
                </c:pt>
                <c:pt idx="1">
                  <c:v>Level 2</c:v>
                </c:pt>
                <c:pt idx="2">
                  <c:v>Level 3</c:v>
                </c:pt>
                <c:pt idx="3">
                  <c:v>Level 4</c:v>
                </c:pt>
                <c:pt idx="4">
                  <c:v>Level 5</c:v>
                </c:pt>
              </c:strCache>
            </c:strRef>
          </c:cat>
          <c:val>
            <c:numRef>
              <c:f>Worksheet!$C$6:$C$10</c:f>
              <c:numCache>
                <c:formatCode>0%</c:formatCode>
                <c:ptCount val="5"/>
                <c:pt idx="0">
                  <c:v>0.36363636363636365</c:v>
                </c:pt>
                <c:pt idx="1">
                  <c:v>0</c:v>
                </c:pt>
                <c:pt idx="2">
                  <c:v>0</c:v>
                </c:pt>
                <c:pt idx="3">
                  <c:v>0.10526315789473684</c:v>
                </c:pt>
                <c:pt idx="4">
                  <c:v>0.41176470588235292</c:v>
                </c:pt>
              </c:numCache>
            </c:numRef>
          </c:val>
          <c:extLst>
            <c:ext xmlns:c16="http://schemas.microsoft.com/office/drawing/2014/chart" uri="{C3380CC4-5D6E-409C-BE32-E72D297353CC}">
              <c16:uniqueId val="{00000001-2466-F640-876D-AD450BEFBAEC}"/>
            </c:ext>
          </c:extLst>
        </c:ser>
        <c:ser>
          <c:idx val="2"/>
          <c:order val="2"/>
          <c:tx>
            <c:strRef>
              <c:f>Worksheet!$D$5</c:f>
              <c:strCache>
                <c:ptCount val="1"/>
                <c:pt idx="0">
                  <c:v>Supplier &amp; Contract Management</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Worksheet!$A$6:$A$10</c:f>
              <c:strCache>
                <c:ptCount val="5"/>
                <c:pt idx="0">
                  <c:v>Level 1</c:v>
                </c:pt>
                <c:pt idx="1">
                  <c:v>Level 2</c:v>
                </c:pt>
                <c:pt idx="2">
                  <c:v>Level 3</c:v>
                </c:pt>
                <c:pt idx="3">
                  <c:v>Level 4</c:v>
                </c:pt>
                <c:pt idx="4">
                  <c:v>Level 5</c:v>
                </c:pt>
              </c:strCache>
            </c:strRef>
          </c:cat>
          <c:val>
            <c:numRef>
              <c:f>Worksheet!$D$6:$D$10</c:f>
              <c:numCache>
                <c:formatCode>0%</c:formatCode>
                <c:ptCount val="5"/>
                <c:pt idx="0">
                  <c:v>0.6</c:v>
                </c:pt>
                <c:pt idx="1">
                  <c:v>0</c:v>
                </c:pt>
                <c:pt idx="2">
                  <c:v>0</c:v>
                </c:pt>
                <c:pt idx="3">
                  <c:v>0</c:v>
                </c:pt>
                <c:pt idx="4">
                  <c:v>0.125</c:v>
                </c:pt>
              </c:numCache>
            </c:numRef>
          </c:val>
          <c:extLst>
            <c:ext xmlns:c16="http://schemas.microsoft.com/office/drawing/2014/chart" uri="{C3380CC4-5D6E-409C-BE32-E72D297353CC}">
              <c16:uniqueId val="{00000002-2466-F640-876D-AD450BEFBAEC}"/>
            </c:ext>
          </c:extLst>
        </c:ser>
        <c:ser>
          <c:idx val="3"/>
          <c:order val="3"/>
          <c:tx>
            <c:strRef>
              <c:f>Worksheet!$E$5</c:f>
              <c:strCache>
                <c:ptCount val="1"/>
                <c:pt idx="0">
                  <c:v>Procurement System</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Worksheet!$A$6:$A$10</c:f>
              <c:strCache>
                <c:ptCount val="5"/>
                <c:pt idx="0">
                  <c:v>Level 1</c:v>
                </c:pt>
                <c:pt idx="1">
                  <c:v>Level 2</c:v>
                </c:pt>
                <c:pt idx="2">
                  <c:v>Level 3</c:v>
                </c:pt>
                <c:pt idx="3">
                  <c:v>Level 4</c:v>
                </c:pt>
                <c:pt idx="4">
                  <c:v>Level 5</c:v>
                </c:pt>
              </c:strCache>
            </c:strRef>
          </c:cat>
          <c:val>
            <c:numRef>
              <c:f>Worksheet!$E$6:$E$10</c:f>
              <c:numCache>
                <c:formatCode>0%</c:formatCode>
                <c:ptCount val="5"/>
                <c:pt idx="0">
                  <c:v>1</c:v>
                </c:pt>
                <c:pt idx="1">
                  <c:v>0</c:v>
                </c:pt>
                <c:pt idx="2">
                  <c:v>0</c:v>
                </c:pt>
                <c:pt idx="3">
                  <c:v>0</c:v>
                </c:pt>
                <c:pt idx="4">
                  <c:v>0</c:v>
                </c:pt>
              </c:numCache>
            </c:numRef>
          </c:val>
          <c:extLst>
            <c:ext xmlns:c16="http://schemas.microsoft.com/office/drawing/2014/chart" uri="{C3380CC4-5D6E-409C-BE32-E72D297353CC}">
              <c16:uniqueId val="{00000003-2466-F640-876D-AD450BEFBAEC}"/>
            </c:ext>
          </c:extLst>
        </c:ser>
        <c:ser>
          <c:idx val="4"/>
          <c:order val="4"/>
          <c:tx>
            <c:strRef>
              <c:f>Worksheet!$F$5</c:f>
              <c:strCache>
                <c:ptCount val="1"/>
                <c:pt idx="0">
                  <c:v>Order Management</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Worksheet!$A$6:$A$10</c:f>
              <c:strCache>
                <c:ptCount val="5"/>
                <c:pt idx="0">
                  <c:v>Level 1</c:v>
                </c:pt>
                <c:pt idx="1">
                  <c:v>Level 2</c:v>
                </c:pt>
                <c:pt idx="2">
                  <c:v>Level 3</c:v>
                </c:pt>
                <c:pt idx="3">
                  <c:v>Level 4</c:v>
                </c:pt>
                <c:pt idx="4">
                  <c:v>Level 5</c:v>
                </c:pt>
              </c:strCache>
            </c:strRef>
          </c:cat>
          <c:val>
            <c:numRef>
              <c:f>Worksheet!$F$6:$F$10</c:f>
              <c:numCache>
                <c:formatCode>0%</c:formatCode>
                <c:ptCount val="5"/>
                <c:pt idx="0">
                  <c:v>0.7142857142857143</c:v>
                </c:pt>
                <c:pt idx="1">
                  <c:v>0</c:v>
                </c:pt>
                <c:pt idx="2">
                  <c:v>0.6</c:v>
                </c:pt>
                <c:pt idx="3">
                  <c:v>0.4</c:v>
                </c:pt>
                <c:pt idx="4">
                  <c:v>0.55555555555555558</c:v>
                </c:pt>
              </c:numCache>
            </c:numRef>
          </c:val>
          <c:extLst>
            <c:ext xmlns:c16="http://schemas.microsoft.com/office/drawing/2014/chart" uri="{C3380CC4-5D6E-409C-BE32-E72D297353CC}">
              <c16:uniqueId val="{00000004-2466-F640-876D-AD450BEFBAEC}"/>
            </c:ext>
          </c:extLst>
        </c:ser>
        <c:ser>
          <c:idx val="5"/>
          <c:order val="5"/>
          <c:tx>
            <c:strRef>
              <c:f>Worksheet!$G$5</c:f>
              <c:strCache>
                <c:ptCount val="1"/>
                <c:pt idx="0">
                  <c:v>Warehouse Management</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Worksheet!$A$6:$A$10</c:f>
              <c:strCache>
                <c:ptCount val="5"/>
                <c:pt idx="0">
                  <c:v>Level 1</c:v>
                </c:pt>
                <c:pt idx="1">
                  <c:v>Level 2</c:v>
                </c:pt>
                <c:pt idx="2">
                  <c:v>Level 3</c:v>
                </c:pt>
                <c:pt idx="3">
                  <c:v>Level 4</c:v>
                </c:pt>
                <c:pt idx="4">
                  <c:v>Level 5</c:v>
                </c:pt>
              </c:strCache>
            </c:strRef>
          </c:cat>
          <c:val>
            <c:numRef>
              <c:f>Worksheet!$G$6:$G$10</c:f>
              <c:numCache>
                <c:formatCode>0%</c:formatCode>
                <c:ptCount val="5"/>
                <c:pt idx="0">
                  <c:v>0.45454545454545453</c:v>
                </c:pt>
                <c:pt idx="1">
                  <c:v>0.18181818181818182</c:v>
                </c:pt>
                <c:pt idx="2">
                  <c:v>0</c:v>
                </c:pt>
                <c:pt idx="3">
                  <c:v>0</c:v>
                </c:pt>
                <c:pt idx="4">
                  <c:v>0</c:v>
                </c:pt>
              </c:numCache>
            </c:numRef>
          </c:val>
          <c:extLst>
            <c:ext xmlns:c16="http://schemas.microsoft.com/office/drawing/2014/chart" uri="{C3380CC4-5D6E-409C-BE32-E72D297353CC}">
              <c16:uniqueId val="{00000005-2466-F640-876D-AD450BEFBAEC}"/>
            </c:ext>
          </c:extLst>
        </c:ser>
        <c:ser>
          <c:idx val="6"/>
          <c:order val="6"/>
          <c:tx>
            <c:strRef>
              <c:f>Worksheet!$H$5</c:f>
              <c:strCache>
                <c:ptCount val="1"/>
                <c:pt idx="0">
                  <c:v>Transportation Management</c:v>
                </c:pt>
              </c:strCache>
            </c:strRef>
          </c:tx>
          <c:spPr>
            <a:solidFill>
              <a:schemeClr val="accent1">
                <a:lumMod val="6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Worksheet!$A$6:$A$10</c:f>
              <c:strCache>
                <c:ptCount val="5"/>
                <c:pt idx="0">
                  <c:v>Level 1</c:v>
                </c:pt>
                <c:pt idx="1">
                  <c:v>Level 2</c:v>
                </c:pt>
                <c:pt idx="2">
                  <c:v>Level 3</c:v>
                </c:pt>
                <c:pt idx="3">
                  <c:v>Level 4</c:v>
                </c:pt>
                <c:pt idx="4">
                  <c:v>Level 5</c:v>
                </c:pt>
              </c:strCache>
            </c:strRef>
          </c:cat>
          <c:val>
            <c:numRef>
              <c:f>Worksheet!$H$6:$H$10</c:f>
              <c:numCache>
                <c:formatCode>0%</c:formatCode>
                <c:ptCount val="5"/>
                <c:pt idx="0">
                  <c:v>0</c:v>
                </c:pt>
                <c:pt idx="1">
                  <c:v>0</c:v>
                </c:pt>
                <c:pt idx="2">
                  <c:v>0.33333333333333331</c:v>
                </c:pt>
                <c:pt idx="3">
                  <c:v>0.125</c:v>
                </c:pt>
                <c:pt idx="4">
                  <c:v>0</c:v>
                </c:pt>
              </c:numCache>
            </c:numRef>
          </c:val>
          <c:extLst>
            <c:ext xmlns:c16="http://schemas.microsoft.com/office/drawing/2014/chart" uri="{C3380CC4-5D6E-409C-BE32-E72D297353CC}">
              <c16:uniqueId val="{00000006-2466-F640-876D-AD450BEFBAEC}"/>
            </c:ext>
          </c:extLst>
        </c:ser>
        <c:ser>
          <c:idx val="7"/>
          <c:order val="7"/>
          <c:tx>
            <c:strRef>
              <c:f>Worksheet!$I$5</c:f>
              <c:strCache>
                <c:ptCount val="1"/>
                <c:pt idx="0">
                  <c:v>Track and Trace</c:v>
                </c:pt>
              </c:strCache>
            </c:strRef>
          </c:tx>
          <c:spPr>
            <a:solidFill>
              <a:schemeClr val="accent2">
                <a:lumMod val="60%"/>
              </a:schemeClr>
            </a:solidFill>
            <a:ln>
              <a:noFill/>
            </a:ln>
            <a:effectLst/>
            <a:sp3d/>
          </c:spPr>
          <c:invertIfNegative val="0"/>
          <c:cat>
            <c:strRef>
              <c:f>Worksheet!$A$6:$A$10</c:f>
              <c:strCache>
                <c:ptCount val="5"/>
                <c:pt idx="0">
                  <c:v>Level 1</c:v>
                </c:pt>
                <c:pt idx="1">
                  <c:v>Level 2</c:v>
                </c:pt>
                <c:pt idx="2">
                  <c:v>Level 3</c:v>
                </c:pt>
                <c:pt idx="3">
                  <c:v>Level 4</c:v>
                </c:pt>
                <c:pt idx="4">
                  <c:v>Level 5</c:v>
                </c:pt>
              </c:strCache>
            </c:strRef>
          </c:cat>
          <c:val>
            <c:numRef>
              <c:f>Worksheet!$I$6:$I$10</c:f>
              <c:numCache>
                <c:formatCode>0%</c:formatCode>
                <c:ptCount val="5"/>
                <c:pt idx="0">
                  <c:v>0.66666666666666663</c:v>
                </c:pt>
                <c:pt idx="1">
                  <c:v>0</c:v>
                </c:pt>
                <c:pt idx="2">
                  <c:v>0</c:v>
                </c:pt>
                <c:pt idx="3">
                  <c:v>0</c:v>
                </c:pt>
                <c:pt idx="4">
                  <c:v>0</c:v>
                </c:pt>
              </c:numCache>
            </c:numRef>
          </c:val>
          <c:extLst>
            <c:ext xmlns:c16="http://schemas.microsoft.com/office/drawing/2014/chart" uri="{C3380CC4-5D6E-409C-BE32-E72D297353CC}">
              <c16:uniqueId val="{00000007-2466-F640-876D-AD450BEFBAEC}"/>
            </c:ext>
          </c:extLst>
        </c:ser>
        <c:dLbls>
          <c:showLegendKey val="0"/>
          <c:showVal val="0"/>
          <c:showCatName val="0"/>
          <c:showSerName val="0"/>
          <c:showPercent val="0"/>
          <c:showBubbleSize val="0"/>
        </c:dLbls>
        <c:gapWidth val="150"/>
        <c:shape val="box"/>
        <c:axId val="527597488"/>
        <c:axId val="547997568"/>
        <c:axId val="0"/>
      </c:bar3DChart>
      <c:catAx>
        <c:axId val="527597488"/>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u="none"/>
                  <a:t>Maturity Levels</a:t>
                </a:r>
              </a:p>
            </c:rich>
          </c:tx>
          <c:layout>
            <c:manualLayout>
              <c:xMode val="edge"/>
              <c:yMode val="edge"/>
              <c:x val="0.44647232655240127"/>
              <c:y val="0.92944486210580457"/>
            </c:manualLayout>
          </c:layout>
          <c:overlay val="0"/>
          <c:spPr>
            <a:solidFill>
              <a:schemeClr val="accent1">
                <a:lumMod val="40%"/>
                <a:lumOff val="60%"/>
              </a:schemeClr>
            </a:solidFill>
            <a:ln>
              <a:noFill/>
            </a:ln>
            <a:effectLst>
              <a:outerShdw blurRad="50800" dist="38100" dir="2700000" algn="tl" rotWithShape="0">
                <a:prstClr val="black">
                  <a:alpha val="40%"/>
                </a:prstClr>
              </a:outerShdw>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547997568"/>
        <c:crosses val="autoZero"/>
        <c:auto val="1"/>
        <c:lblAlgn val="ctr"/>
        <c:lblOffset val="100"/>
        <c:noMultiLvlLbl val="0"/>
      </c:catAx>
      <c:valAx>
        <c:axId val="547997568"/>
        <c:scaling>
          <c:orientation val="minMax"/>
        </c:scaling>
        <c:delete val="0"/>
        <c:axPos val="l"/>
        <c:majorGridlines>
          <c:spPr>
            <a:ln w="9525" cap="flat" cmpd="sng" algn="ctr">
              <a:solidFill>
                <a:schemeClr val="tx1">
                  <a:lumMod val="15%"/>
                  <a:lumOff val="85%"/>
                </a:schemeClr>
              </a:solidFill>
              <a:round/>
            </a:ln>
            <a:effectLst/>
          </c:spPr>
        </c:majorGridlines>
        <c:minorGridlines>
          <c:spPr>
            <a:ln w="9525" cap="flat" cmpd="sng" algn="ctr">
              <a:noFill/>
              <a:round/>
            </a:ln>
            <a:effectLst/>
          </c:spPr>
        </c:minorGridlines>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27597488"/>
        <c:crosses val="autoZero"/>
        <c:crossBetween val="between"/>
      </c:valAx>
      <c:spPr>
        <a:noFill/>
        <a:ln>
          <a:noFill/>
        </a:ln>
        <a:effectLst/>
      </c:spPr>
    </c:plotArea>
    <c:legend>
      <c:legendPos val="r"/>
      <c:layout>
        <c:manualLayout>
          <c:xMode val="edge"/>
          <c:yMode val="edge"/>
          <c:x val="0.79484347328556249"/>
          <c:y val="0.34233374832252744"/>
          <c:w val="0.20033721130879401"/>
          <c:h val="0.51854597487429066"/>
        </c:manualLayout>
      </c:layout>
      <c:overlay val="0"/>
      <c:spPr>
        <a:noFill/>
        <a:ln>
          <a:noFill/>
        </a:ln>
        <a:effectLst/>
      </c:spPr>
      <c:txPr>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
        <a:lumOff val="80%"/>
      </a:schemeClr>
    </a:solidFill>
    <a:ln w="9525" cap="flat" cmpd="sng" algn="ctr">
      <a:noFill/>
      <a:round/>
    </a:ln>
    <a:effectLst>
      <a:outerShdw blurRad="50800" dist="38100" dir="2700000" algn="tl" rotWithShape="0">
        <a:prstClr val="black">
          <a:alpha val="40%"/>
        </a:prstClr>
      </a:outerShdw>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700" b="1" i="0" u="none" strike="noStrike" kern="1200" cap="none" spc="0" baseline="0%">
                <a:ln w="0"/>
                <a:solidFill>
                  <a:schemeClr val="bg1"/>
                </a:solidFill>
                <a:effectLst>
                  <a:outerShdw blurRad="38100" dist="25400" dir="5400000" algn="ctr" rotWithShape="0">
                    <a:srgbClr val="6E747A">
                      <a:alpha val="43%"/>
                    </a:srgbClr>
                  </a:outerShdw>
                </a:effectLst>
                <a:latin typeface="+mn-lt"/>
                <a:ea typeface="+mn-ea"/>
                <a:cs typeface="+mn-cs"/>
              </a:defRPr>
            </a:pPr>
            <a:r>
              <a:rPr lang="en-US" sz="1700" b="1" cap="none" spc="0">
                <a:ln w="0"/>
                <a:solidFill>
                  <a:schemeClr val="bg1"/>
                </a:solidFill>
                <a:effectLst>
                  <a:outerShdw blurRad="38100" dist="25400" dir="5400000" algn="ctr" rotWithShape="0">
                    <a:srgbClr val="6E747A">
                      <a:alpha val="43%"/>
                    </a:srgbClr>
                  </a:outerShdw>
                </a:effectLst>
              </a:rPr>
              <a:t>Supply Chain Information Systems Radar</a:t>
            </a:r>
          </a:p>
        </c:rich>
      </c:tx>
      <c:overlay val="0"/>
      <c:spPr>
        <a:solidFill>
          <a:schemeClr val="accent1">
            <a:lumMod val="75%"/>
          </a:schemeClr>
        </a:solidFill>
        <a:ln>
          <a:noFill/>
        </a:ln>
        <a:effectLst>
          <a:outerShdw blurRad="50800" dist="38100" dir="2700000" algn="tl" rotWithShape="0">
            <a:prstClr val="black">
              <a:alpha val="40%"/>
            </a:prstClr>
          </a:outerShdw>
        </a:effectLst>
      </c:spPr>
      <c:txPr>
        <a:bodyPr rot="0" spcFirstLastPara="1" vertOverflow="ellipsis" vert="horz" wrap="square" anchor="ctr" anchorCtr="1"/>
        <a:lstStyle/>
        <a:p>
          <a:pPr>
            <a:defRPr sz="1700" b="1" i="0" u="none" strike="noStrike" kern="1200" cap="none" spc="0" baseline="0%">
              <a:ln w="0"/>
              <a:solidFill>
                <a:schemeClr val="bg1"/>
              </a:solidFill>
              <a:effectLst>
                <a:outerShdw blurRad="38100" dist="25400" dir="5400000" algn="ctr" rotWithShape="0">
                  <a:srgbClr val="6E747A">
                    <a:alpha val="43%"/>
                  </a:srgbClr>
                </a:outerShdw>
              </a:effectLst>
              <a:latin typeface="+mn-lt"/>
              <a:ea typeface="+mn-ea"/>
              <a:cs typeface="+mn-cs"/>
            </a:defRPr>
          </a:pPr>
          <a:endParaRPr lang="en-US"/>
        </a:p>
      </c:txPr>
    </c:title>
    <c:autoTitleDeleted val="0"/>
    <c:plotArea>
      <c:layout/>
      <c:radarChart>
        <c:radarStyle val="marker"/>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Worksheet!$A$15:$A$22</c:f>
              <c:strCache>
                <c:ptCount val="8"/>
                <c:pt idx="0">
                  <c:v>Forecasting &amp; Planning</c:v>
                </c:pt>
                <c:pt idx="1">
                  <c:v>Supplier &amp; Contract Management</c:v>
                </c:pt>
                <c:pt idx="2">
                  <c:v>Procurement System</c:v>
                </c:pt>
                <c:pt idx="3">
                  <c:v>Order Management</c:v>
                </c:pt>
                <c:pt idx="4">
                  <c:v>Warehouse Management</c:v>
                </c:pt>
                <c:pt idx="5">
                  <c:v>Transportation Management</c:v>
                </c:pt>
                <c:pt idx="6">
                  <c:v>Track &amp; Trace</c:v>
                </c:pt>
                <c:pt idx="7">
                  <c:v>Data Management &amp; Exchange</c:v>
                </c:pt>
              </c:strCache>
            </c:strRef>
          </c:cat>
          <c:val>
            <c:numRef>
              <c:f>Worksheet!$B$15:$B$22</c:f>
              <c:numCache>
                <c:formatCode>0%</c:formatCode>
                <c:ptCount val="8"/>
                <c:pt idx="0">
                  <c:v>0.17333333333333334</c:v>
                </c:pt>
                <c:pt idx="1">
                  <c:v>9.5238095238095233E-2</c:v>
                </c:pt>
                <c:pt idx="2">
                  <c:v>0.24</c:v>
                </c:pt>
                <c:pt idx="3">
                  <c:v>0.46511627906976744</c:v>
                </c:pt>
                <c:pt idx="4">
                  <c:v>0.13461538461538461</c:v>
                </c:pt>
                <c:pt idx="5">
                  <c:v>8.6956521739130432E-2</c:v>
                </c:pt>
                <c:pt idx="6">
                  <c:v>8.6956521739130432E-2</c:v>
                </c:pt>
                <c:pt idx="7">
                  <c:v>0.18181818181818182</c:v>
                </c:pt>
              </c:numCache>
            </c:numRef>
          </c:val>
          <c:extLst>
            <c:ext xmlns:c16="http://schemas.microsoft.com/office/drawing/2014/chart" uri="{C3380CC4-5D6E-409C-BE32-E72D297353CC}">
              <c16:uniqueId val="{00000000-EC55-5A40-8BBF-CFD295A2A18B}"/>
            </c:ext>
          </c:extLst>
        </c:ser>
        <c:dLbls>
          <c:showLegendKey val="0"/>
          <c:showVal val="0"/>
          <c:showCatName val="0"/>
          <c:showSerName val="0"/>
          <c:showPercent val="0"/>
          <c:showBubbleSize val="0"/>
        </c:dLbls>
        <c:axId val="1154077471"/>
        <c:axId val="1201684895"/>
      </c:radarChart>
      <c:catAx>
        <c:axId val="1154077471"/>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
                    </a:schemeClr>
                  </a:outerShdw>
                </a:effectLst>
                <a:latin typeface="+mn-lt"/>
                <a:ea typeface="+mn-ea"/>
                <a:cs typeface="+mn-cs"/>
              </a:defRPr>
            </a:pPr>
            <a:endParaRPr lang="en-US"/>
          </a:p>
        </c:txPr>
        <c:crossAx val="1201684895"/>
        <c:crosses val="autoZero"/>
        <c:auto val="1"/>
        <c:lblAlgn val="ctr"/>
        <c:lblOffset val="100"/>
        <c:noMultiLvlLbl val="0"/>
      </c:catAx>
      <c:valAx>
        <c:axId val="1201684895"/>
        <c:scaling>
          <c:orientation val="minMax"/>
          <c:max val="1"/>
        </c:scaling>
        <c:delete val="0"/>
        <c:axPos val="l"/>
        <c:majorGridlines>
          <c:spPr>
            <a:ln w="9525" cap="flat" cmpd="sng" algn="ctr">
              <a:solidFill>
                <a:schemeClr val="accent2"/>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solidFill>
                <a:latin typeface="+mn-lt"/>
                <a:ea typeface="+mn-ea"/>
                <a:cs typeface="+mn-cs"/>
              </a:defRPr>
            </a:pPr>
            <a:endParaRPr lang="en-US"/>
          </a:p>
        </c:txPr>
        <c:crossAx val="1154077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
        <a:lumOff val="80%"/>
      </a:schemeClr>
    </a:solidFill>
    <a:ln w="9525" cap="flat" cmpd="sng" algn="ctr">
      <a:noFill/>
      <a:round/>
    </a:ln>
    <a:effectLst>
      <a:outerShdw blurRad="50800" dist="38100" dir="2700000" algn="tl" rotWithShape="0">
        <a:prstClr val="black">
          <a:alpha val="40%"/>
        </a:prstClr>
      </a:outerShd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accent1">
                    <a:lumMod val="75%"/>
                  </a:schemeClr>
                </a:solidFill>
                <a:latin typeface="Calibri" panose="020F0502020204030204" pitchFamily="34" charset="0"/>
                <a:ea typeface="+mn-ea"/>
                <a:cs typeface="Calibri" panose="020F0502020204030204" pitchFamily="34" charset="0"/>
              </a:defRPr>
            </a:pPr>
            <a:r>
              <a:rPr lang="en-US"/>
              <a:t>Order Management System</a:t>
            </a:r>
          </a:p>
        </c:rich>
      </c:tx>
      <c:layout>
        <c:manualLayout>
          <c:xMode val="edge"/>
          <c:yMode val="edge"/>
          <c:x val="2.2159382251131642E-2"/>
          <c:y val="3.0303030303030304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1">
                  <a:lumMod val="75%"/>
                </a:schemeClr>
              </a:solidFill>
              <a:latin typeface="Calibri" panose="020F0502020204030204" pitchFamily="34" charset="0"/>
              <a:ea typeface="+mn-ea"/>
              <a:cs typeface="Calibri" panose="020F0502020204030204" pitchFamily="34" charset="0"/>
            </a:defRPr>
          </a:pPr>
          <a:endParaRPr lang="en-US"/>
        </a:p>
      </c:txPr>
    </c:title>
    <c:autoTitleDeleted val="0"/>
    <c:plotArea>
      <c:layout/>
      <c:radarChart>
        <c:radarStyle val="filled"/>
        <c:varyColors val="0"/>
        <c:ser>
          <c:idx val="0"/>
          <c:order val="0"/>
          <c:tx>
            <c:strRef>
              <c:f>Worksheet!$F$5</c:f>
              <c:strCache>
                <c:ptCount val="1"/>
                <c:pt idx="0">
                  <c:v>Order Management</c:v>
                </c:pt>
              </c:strCache>
            </c:strRef>
          </c:tx>
          <c:spPr>
            <a:noFill/>
            <a:ln w="19050" cap="sq" cmpd="sng">
              <a:solidFill>
                <a:schemeClr val="accent1"/>
              </a:solidFill>
              <a:round/>
            </a:ln>
            <a:effectLst/>
          </c:spPr>
          <c:dLbls>
            <c:dLbl>
              <c:idx val="0"/>
              <c:layout>
                <c:manualLayout>
                  <c:x val="3.6714975845410627E-2"/>
                  <c:y val="8.4175084175084139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C770-2E4A-A97E-0E70858D6E5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Worksheet!$A$6:$A$9</c:f>
              <c:strCache>
                <c:ptCount val="4"/>
                <c:pt idx="0">
                  <c:v>Level 1</c:v>
                </c:pt>
                <c:pt idx="1">
                  <c:v>Level 2</c:v>
                </c:pt>
                <c:pt idx="2">
                  <c:v>Level 3</c:v>
                </c:pt>
                <c:pt idx="3">
                  <c:v>Level 4</c:v>
                </c:pt>
              </c:strCache>
            </c:strRef>
          </c:cat>
          <c:val>
            <c:numRef>
              <c:f>Worksheet!$F$6:$F$9</c:f>
              <c:numCache>
                <c:formatCode>0%</c:formatCode>
                <c:ptCount val="4"/>
                <c:pt idx="0">
                  <c:v>0.7142857142857143</c:v>
                </c:pt>
                <c:pt idx="1">
                  <c:v>0</c:v>
                </c:pt>
                <c:pt idx="2">
                  <c:v>0.6</c:v>
                </c:pt>
                <c:pt idx="3">
                  <c:v>0.4</c:v>
                </c:pt>
              </c:numCache>
            </c:numRef>
          </c:val>
          <c:extLst>
            <c:ext xmlns:c16="http://schemas.microsoft.com/office/drawing/2014/chart" uri="{C3380CC4-5D6E-409C-BE32-E72D297353CC}">
              <c16:uniqueId val="{00000001-C770-2E4A-A97E-0E70858D6E51}"/>
            </c:ext>
          </c:extLst>
        </c:ser>
        <c:dLbls>
          <c:showLegendKey val="0"/>
          <c:showVal val="0"/>
          <c:showCatName val="0"/>
          <c:showSerName val="0"/>
          <c:showPercent val="0"/>
          <c:showBubbleSize val="0"/>
        </c:dLbls>
        <c:axId val="716522992"/>
        <c:axId val="716524672"/>
      </c:radarChart>
      <c:catAx>
        <c:axId val="71652299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050" b="1" i="0" u="none" strike="noStrike" kern="1200" baseline="0%">
                <a:solidFill>
                  <a:schemeClr val="tx1">
                    <a:lumMod val="65%"/>
                    <a:lumOff val="35%"/>
                  </a:schemeClr>
                </a:solidFill>
                <a:latin typeface="Calibri" panose="020F0502020204030204" pitchFamily="34" charset="0"/>
                <a:ea typeface="+mn-ea"/>
                <a:cs typeface="Calibri" panose="020F0502020204030204" pitchFamily="34" charset="0"/>
              </a:defRPr>
            </a:pPr>
            <a:endParaRPr lang="en-US"/>
          </a:p>
        </c:txPr>
        <c:crossAx val="716524672"/>
        <c:crosses val="autoZero"/>
        <c:auto val="1"/>
        <c:lblAlgn val="ctr"/>
        <c:lblOffset val="100"/>
        <c:noMultiLvlLbl val="0"/>
      </c:catAx>
      <c:valAx>
        <c:axId val="716524672"/>
        <c:scaling>
          <c:orientation val="minMax"/>
        </c:scaling>
        <c:delete val="0"/>
        <c:axPos val="l"/>
        <c:majorGridlines>
          <c:spPr>
            <a:ln w="12700" cap="flat" cmpd="sng" algn="ctr">
              <a:solidFill>
                <a:schemeClr val="accent5">
                  <a:lumMod val="60%"/>
                  <a:lumOff val="40%"/>
                </a:schemeClr>
              </a:solidFill>
              <a:round/>
            </a:ln>
            <a:effectLst/>
          </c:spPr>
        </c:majorGridlines>
        <c:numFmt formatCode="0%" sourceLinked="1"/>
        <c:majorTickMark val="none"/>
        <c:minorTickMark val="none"/>
        <c:tickLblPos val="none"/>
        <c:spPr>
          <a:noFill/>
          <a:ln>
            <a:noFill/>
          </a:ln>
          <a:effectLst/>
        </c:spPr>
        <c:txPr>
          <a:bodyPr rot="-60000000" spcFirstLastPara="1" vertOverflow="ellipsis" vert="horz" wrap="square" anchor="ctr" anchorCtr="0"/>
          <a:lstStyle/>
          <a:p>
            <a:pPr>
              <a:defRPr sz="900" b="0" i="0" u="none" strike="noStrike" kern="1200" baseline="0%">
                <a:solidFill>
                  <a:schemeClr val="tx1">
                    <a:lumMod val="65%"/>
                    <a:lumOff val="35%"/>
                  </a:schemeClr>
                </a:solidFill>
                <a:latin typeface="+mn-lt"/>
                <a:ea typeface="+mn-ea"/>
                <a:cs typeface="+mn-cs"/>
              </a:defRPr>
            </a:pPr>
            <a:endParaRPr lang="en-US"/>
          </a:p>
        </c:txPr>
        <c:crossAx val="716522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00%">
          <a:srgbClr val="B4C7E7"/>
        </a:gs>
        <a:gs pos="54%">
          <a:schemeClr val="accent1">
            <a:lumMod val="5%"/>
            <a:lumOff val="95%"/>
          </a:schemeClr>
        </a:gs>
        <a:gs pos="100%">
          <a:schemeClr val="accent1">
            <a:lumMod val="45%"/>
            <a:lumOff val="55%"/>
          </a:schemeClr>
        </a:gs>
        <a:gs pos="100%">
          <a:schemeClr val="accent1">
            <a:lumMod val="45%"/>
            <a:lumOff val="55%"/>
          </a:schemeClr>
        </a:gs>
        <a:gs pos="95%">
          <a:schemeClr val="accent1">
            <a:lumMod val="30%"/>
            <a:lumOff val="70%"/>
          </a:schemeClr>
        </a:gs>
      </a:gsLst>
      <a:lin ang="5400000" scaled="1"/>
    </a:gradFill>
    <a:ln w="9525" cap="flat" cmpd="sng" algn="ctr">
      <a:noFill/>
      <a:round/>
    </a:ln>
    <a:effectLst>
      <a:outerShdw blurRad="50800" dist="38100" dir="2700000" algn="tl" rotWithShape="0">
        <a:prstClr val="black">
          <a:alpha val="40%"/>
        </a:prstClr>
      </a:outerShd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accent1">
                    <a:lumMod val="75%"/>
                  </a:schemeClr>
                </a:solidFill>
                <a:latin typeface="Calibri" panose="020F0502020204030204" pitchFamily="34" charset="0"/>
                <a:ea typeface="+mn-ea"/>
                <a:cs typeface="Calibri" panose="020F0502020204030204" pitchFamily="34" charset="0"/>
              </a:defRPr>
            </a:pPr>
            <a:r>
              <a:rPr lang="en-US"/>
              <a:t>Warehouse</a:t>
            </a:r>
            <a:r>
              <a:rPr lang="en-US" baseline="0%"/>
              <a:t> </a:t>
            </a:r>
            <a:r>
              <a:rPr lang="en-US"/>
              <a:t>Management System</a:t>
            </a:r>
          </a:p>
        </c:rich>
      </c:tx>
      <c:layout>
        <c:manualLayout>
          <c:xMode val="edge"/>
          <c:yMode val="edge"/>
          <c:x val="2.2159382251131642E-2"/>
          <c:y val="3.0303030303030304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1">
                  <a:lumMod val="75%"/>
                </a:schemeClr>
              </a:solidFill>
              <a:latin typeface="Calibri" panose="020F0502020204030204" pitchFamily="34" charset="0"/>
              <a:ea typeface="+mn-ea"/>
              <a:cs typeface="Calibri" panose="020F0502020204030204" pitchFamily="34" charset="0"/>
            </a:defRPr>
          </a:pPr>
          <a:endParaRPr lang="en-US"/>
        </a:p>
      </c:txPr>
    </c:title>
    <c:autoTitleDeleted val="0"/>
    <c:plotArea>
      <c:layout/>
      <c:radarChart>
        <c:radarStyle val="filled"/>
        <c:varyColors val="0"/>
        <c:ser>
          <c:idx val="0"/>
          <c:order val="0"/>
          <c:tx>
            <c:strRef>
              <c:f>Worksheet!$G$5</c:f>
              <c:strCache>
                <c:ptCount val="1"/>
                <c:pt idx="0">
                  <c:v>Warehouse Management</c:v>
                </c:pt>
              </c:strCache>
            </c:strRef>
          </c:tx>
          <c:spPr>
            <a:noFill/>
            <a:ln w="19050">
              <a:solidFill>
                <a:schemeClr val="accent1"/>
              </a:solidFill>
            </a:ln>
            <a:effectLst/>
          </c:spPr>
          <c:dLbls>
            <c:dLbl>
              <c:idx val="1"/>
              <c:layout>
                <c:manualLayout>
                  <c:x val="-2.8402366863905411E-2"/>
                  <c:y val="6.949806949806949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632-D940-A9CD-0E306E3153C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Worksheet!$A$6:$A$9</c:f>
              <c:strCache>
                <c:ptCount val="4"/>
                <c:pt idx="0">
                  <c:v>Level 1</c:v>
                </c:pt>
                <c:pt idx="1">
                  <c:v>Level 2</c:v>
                </c:pt>
                <c:pt idx="2">
                  <c:v>Level 3</c:v>
                </c:pt>
                <c:pt idx="3">
                  <c:v>Level 4</c:v>
                </c:pt>
              </c:strCache>
            </c:strRef>
          </c:cat>
          <c:val>
            <c:numRef>
              <c:f>Worksheet!$G$6:$G$9</c:f>
              <c:numCache>
                <c:formatCode>0%</c:formatCode>
                <c:ptCount val="4"/>
                <c:pt idx="0">
                  <c:v>0.45454545454545453</c:v>
                </c:pt>
                <c:pt idx="1">
                  <c:v>0.18181818181818182</c:v>
                </c:pt>
                <c:pt idx="2">
                  <c:v>0</c:v>
                </c:pt>
                <c:pt idx="3">
                  <c:v>0</c:v>
                </c:pt>
              </c:numCache>
            </c:numRef>
          </c:val>
          <c:extLst>
            <c:ext xmlns:c16="http://schemas.microsoft.com/office/drawing/2014/chart" uri="{C3380CC4-5D6E-409C-BE32-E72D297353CC}">
              <c16:uniqueId val="{00000001-9632-D940-A9CD-0E306E3153C9}"/>
            </c:ext>
          </c:extLst>
        </c:ser>
        <c:dLbls>
          <c:showLegendKey val="0"/>
          <c:showVal val="0"/>
          <c:showCatName val="0"/>
          <c:showSerName val="0"/>
          <c:showPercent val="0"/>
          <c:showBubbleSize val="0"/>
        </c:dLbls>
        <c:axId val="716522992"/>
        <c:axId val="716524672"/>
      </c:radarChart>
      <c:catAx>
        <c:axId val="71652299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050" b="1" i="0" u="none" strike="noStrike" kern="1200" baseline="0%">
                <a:solidFill>
                  <a:schemeClr val="tx1">
                    <a:lumMod val="65%"/>
                    <a:lumOff val="35%"/>
                  </a:schemeClr>
                </a:solidFill>
                <a:latin typeface="Calibri" panose="020F0502020204030204" pitchFamily="34" charset="0"/>
                <a:ea typeface="+mn-ea"/>
                <a:cs typeface="Calibri" panose="020F0502020204030204" pitchFamily="34" charset="0"/>
              </a:defRPr>
            </a:pPr>
            <a:endParaRPr lang="en-US"/>
          </a:p>
        </c:txPr>
        <c:crossAx val="716524672"/>
        <c:crosses val="autoZero"/>
        <c:auto val="1"/>
        <c:lblAlgn val="ctr"/>
        <c:lblOffset val="100"/>
        <c:noMultiLvlLbl val="0"/>
      </c:catAx>
      <c:valAx>
        <c:axId val="716524672"/>
        <c:scaling>
          <c:orientation val="minMax"/>
        </c:scaling>
        <c:delete val="0"/>
        <c:axPos val="l"/>
        <c:majorGridlines>
          <c:spPr>
            <a:ln w="12700" cap="flat" cmpd="sng" algn="ctr">
              <a:solidFill>
                <a:schemeClr val="accent5">
                  <a:lumMod val="60%"/>
                  <a:lumOff val="40%"/>
                </a:schemeClr>
              </a:solidFill>
              <a:round/>
            </a:ln>
            <a:effectLst/>
          </c:spPr>
        </c:majorGridlines>
        <c:numFmt formatCode="0%" sourceLinked="1"/>
        <c:majorTickMark val="none"/>
        <c:minorTickMark val="none"/>
        <c:tickLblPos val="none"/>
        <c:spPr>
          <a:noFill/>
          <a:ln>
            <a:noFill/>
          </a:ln>
          <a:effectLst/>
        </c:spPr>
        <c:txPr>
          <a:bodyPr rot="-60000000" spcFirstLastPara="1" vertOverflow="ellipsis" vert="horz" wrap="square" anchor="ctr" anchorCtr="0"/>
          <a:lstStyle/>
          <a:p>
            <a:pPr>
              <a:defRPr sz="900" b="0" i="0" u="none" strike="noStrike" kern="1200" baseline="0%">
                <a:solidFill>
                  <a:schemeClr val="tx1">
                    <a:lumMod val="65%"/>
                    <a:lumOff val="35%"/>
                  </a:schemeClr>
                </a:solidFill>
                <a:latin typeface="+mn-lt"/>
                <a:ea typeface="+mn-ea"/>
                <a:cs typeface="+mn-cs"/>
              </a:defRPr>
            </a:pPr>
            <a:endParaRPr lang="en-US"/>
          </a:p>
        </c:txPr>
        <c:crossAx val="716522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00%">
          <a:srgbClr val="B4C7E7"/>
        </a:gs>
        <a:gs pos="54%">
          <a:schemeClr val="accent1">
            <a:lumMod val="5%"/>
            <a:lumOff val="95%"/>
          </a:schemeClr>
        </a:gs>
        <a:gs pos="100%">
          <a:schemeClr val="accent1">
            <a:lumMod val="45%"/>
            <a:lumOff val="55%"/>
          </a:schemeClr>
        </a:gs>
        <a:gs pos="100%">
          <a:schemeClr val="accent1">
            <a:lumMod val="45%"/>
            <a:lumOff val="55%"/>
          </a:schemeClr>
        </a:gs>
        <a:gs pos="95%">
          <a:schemeClr val="accent1">
            <a:lumMod val="30%"/>
            <a:lumOff val="70%"/>
          </a:schemeClr>
        </a:gs>
      </a:gsLst>
      <a:lin ang="5400000" scaled="1"/>
    </a:gradFill>
    <a:ln w="9525" cap="flat" cmpd="sng" algn="ctr">
      <a:noFill/>
      <a:round/>
    </a:ln>
    <a:effectLst>
      <a:outerShdw blurRad="50800" dist="38100" dir="2700000" algn="tl" rotWithShape="0">
        <a:prstClr val="black">
          <a:alpha val="40%"/>
        </a:prstClr>
      </a:outerShdw>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86">
  <cs:axisTitle>
    <cs:lnRef idx="0"/>
    <cs:fillRef idx="0"/>
    <cs:effectRef idx="0"/>
    <cs:fontRef idx="minor">
      <a:schemeClr val="tx1"/>
    </cs:fontRef>
    <cs:defRPr sz="1000" kern="1200"/>
  </cs:axisTitle>
  <cs:categoryAxis>
    <cs:lnRef idx="0"/>
    <cs:fillRef idx="0"/>
    <cs:effectRef idx="0"/>
    <cs:fontRef idx="minor">
      <a:schemeClr val="tx1"/>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cs:fontRef>
    <cs:defRPr sz="900" kern="1200"/>
  </cs:dataLabel>
  <cs:dataLabelCallout>
    <cs:lnRef idx="0"/>
    <cs:fillRef idx="0"/>
    <cs:effectRef idx="0"/>
    <cs:fontRef idx="minor">
      <a:schemeClr val="dk1"/>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31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31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31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purl.oclc.org/ooxml/officeDocument/relationships/chart" Target="../charts/chart2.xml"/><Relationship Id="rId1" Type="http://purl.oclc.org/ooxml/officeDocument/relationships/chart" Target="../charts/chart1.xml"/></Relationships>
</file>

<file path=xl/drawings/_rels/drawing3.xml.rels><?xml version="1.0" encoding="UTF-8" standalone="yes"?>
<Relationships xmlns="http://schemas.openxmlformats.org/package/2006/relationships"><Relationship Id="rId2" Type="http://purl.oclc.org/ooxml/officeDocument/relationships/chart" Target="../charts/chart4.xml"/><Relationship Id="rId1" Type="http://purl.oclc.org/ooxml/officeDocument/relationships/chart" Target="../charts/chart3.xml"/></Relationships>
</file>

<file path=xl/drawings/drawing1.xml><?xml version="1.0" encoding="utf-8"?>
<xdr:wsDr xmlns:xdr="http://purl.oclc.org/ooxml/drawingml/spreadsheetDrawing" xmlns:a="http://purl.oclc.org/ooxml/drawingml/main">
  <xdr:twoCellAnchor>
    <xdr:from>
      <xdr:col>1</xdr:col>
      <xdr:colOff>19483</xdr:colOff>
      <xdr:row>1</xdr:row>
      <xdr:rowOff>190499</xdr:rowOff>
    </xdr:from>
    <xdr:to>
      <xdr:col>18</xdr:col>
      <xdr:colOff>198437</xdr:colOff>
      <xdr:row>3</xdr:row>
      <xdr:rowOff>169862</xdr:rowOff>
    </xdr:to>
    <xdr:sp macro="" textlink="">
      <xdr:nvSpPr>
        <xdr:cNvPr id="2" name="Rectangle 1">
          <a:extLst>
            <a:ext uri="{FF2B5EF4-FFF2-40B4-BE49-F238E27FC236}">
              <a16:creationId xmlns:a16="http://schemas.microsoft.com/office/drawing/2014/main" id="{40FF90CA-0E94-444F-82B6-0C13E4AF6FDE}"/>
            </a:ext>
          </a:extLst>
        </xdr:cNvPr>
        <xdr:cNvSpPr/>
      </xdr:nvSpPr>
      <xdr:spPr>
        <a:xfrm>
          <a:off x="313171" y="388937"/>
          <a:ext cx="14212454" cy="376238"/>
        </a:xfrm>
        <a:prstGeom prst="rect">
          <a:avLst/>
        </a:prstGeom>
        <a:solidFill>
          <a:schemeClr val="bg1"/>
        </a:solidFill>
        <a:ln>
          <a:solidFill>
            <a:schemeClr val="accent6"/>
          </a:solid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solidFill>
                <a:schemeClr val="accent6">
                  <a:lumMod val="75%"/>
                </a:schemeClr>
              </a:solidFill>
              <a:latin typeface="IBM Plex Sans" panose="020B0503050203000203" pitchFamily="34" charset="0"/>
            </a:rPr>
            <a:t>Maturity</a:t>
          </a:r>
          <a:r>
            <a:rPr lang="en-US" sz="2000" b="1" baseline="0%">
              <a:solidFill>
                <a:schemeClr val="accent6">
                  <a:lumMod val="75%"/>
                </a:schemeClr>
              </a:solidFill>
              <a:latin typeface="IBM Plex Sans" panose="020B0503050203000203" pitchFamily="34" charset="0"/>
            </a:rPr>
            <a:t> Levels</a:t>
          </a:r>
          <a:endParaRPr lang="en-US" sz="2000" b="1">
            <a:solidFill>
              <a:schemeClr val="accent6">
                <a:lumMod val="75%"/>
              </a:schemeClr>
            </a:solidFill>
            <a:latin typeface="IBM Plex Sans" panose="020B0503050203000203" pitchFamily="34" charset="0"/>
          </a:endParaRPr>
        </a:p>
      </xdr:txBody>
    </xdr:sp>
    <xdr:clientData/>
  </xdr:twoCellAnchor>
  <xdr:twoCellAnchor>
    <xdr:from>
      <xdr:col>1</xdr:col>
      <xdr:colOff>1211</xdr:colOff>
      <xdr:row>4</xdr:row>
      <xdr:rowOff>20783</xdr:rowOff>
    </xdr:from>
    <xdr:to>
      <xdr:col>4</xdr:col>
      <xdr:colOff>267911</xdr:colOff>
      <xdr:row>5</xdr:row>
      <xdr:rowOff>175492</xdr:rowOff>
    </xdr:to>
    <xdr:sp macro="" textlink="">
      <xdr:nvSpPr>
        <xdr:cNvPr id="3" name="Rectangle 2">
          <a:extLst>
            <a:ext uri="{FF2B5EF4-FFF2-40B4-BE49-F238E27FC236}">
              <a16:creationId xmlns:a16="http://schemas.microsoft.com/office/drawing/2014/main" id="{4254B4DF-1229-274C-A2D5-5B3764784DFE}"/>
            </a:ext>
          </a:extLst>
        </xdr:cNvPr>
        <xdr:cNvSpPr/>
      </xdr:nvSpPr>
      <xdr:spPr>
        <a:xfrm>
          <a:off x="826711" y="833583"/>
          <a:ext cx="2743200" cy="357909"/>
        </a:xfrm>
        <a:prstGeom prst="rect">
          <a:avLst/>
        </a:prstGeom>
        <a:solidFill>
          <a:schemeClr val="accent6">
            <a:lumMod val="75%"/>
          </a:schemeClr>
        </a:solid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latin typeface="IBM Plex Sans" panose="020B0503050203000203" pitchFamily="34" charset="0"/>
            </a:rPr>
            <a:t>Level</a:t>
          </a:r>
          <a:r>
            <a:rPr lang="en-US" sz="1800" b="1" baseline="0%">
              <a:latin typeface="IBM Plex Sans" panose="020B0503050203000203" pitchFamily="34" charset="0"/>
            </a:rPr>
            <a:t> 1</a:t>
          </a:r>
          <a:endParaRPr lang="en-US" sz="1800" b="1">
            <a:latin typeface="IBM Plex Sans" panose="020B0503050203000203" pitchFamily="34" charset="0"/>
          </a:endParaRPr>
        </a:p>
      </xdr:txBody>
    </xdr:sp>
    <xdr:clientData/>
  </xdr:twoCellAnchor>
  <xdr:twoCellAnchor>
    <xdr:from>
      <xdr:col>4</xdr:col>
      <xdr:colOff>397971</xdr:colOff>
      <xdr:row>4</xdr:row>
      <xdr:rowOff>23092</xdr:rowOff>
    </xdr:from>
    <xdr:to>
      <xdr:col>7</xdr:col>
      <xdr:colOff>664671</xdr:colOff>
      <xdr:row>5</xdr:row>
      <xdr:rowOff>177801</xdr:rowOff>
    </xdr:to>
    <xdr:sp macro="" textlink="">
      <xdr:nvSpPr>
        <xdr:cNvPr id="4" name="Rectangle 3">
          <a:extLst>
            <a:ext uri="{FF2B5EF4-FFF2-40B4-BE49-F238E27FC236}">
              <a16:creationId xmlns:a16="http://schemas.microsoft.com/office/drawing/2014/main" id="{910D91A2-266E-D542-B95E-8A616266AF6B}"/>
            </a:ext>
          </a:extLst>
        </xdr:cNvPr>
        <xdr:cNvSpPr/>
      </xdr:nvSpPr>
      <xdr:spPr>
        <a:xfrm>
          <a:off x="3699971" y="835892"/>
          <a:ext cx="2743200" cy="357909"/>
        </a:xfrm>
        <a:prstGeom prst="rect">
          <a:avLst/>
        </a:prstGeom>
        <a:solidFill>
          <a:schemeClr val="accent6">
            <a:lumMod val="75%"/>
          </a:schemeClr>
        </a:solid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latin typeface="IBM Plex Sans" panose="020B0503050203000203" pitchFamily="34" charset="0"/>
            </a:rPr>
            <a:t>Level</a:t>
          </a:r>
          <a:r>
            <a:rPr lang="en-US" sz="1800" b="1" baseline="0%">
              <a:latin typeface="IBM Plex Sans" panose="020B0503050203000203" pitchFamily="34" charset="0"/>
            </a:rPr>
            <a:t> 2</a:t>
          </a:r>
          <a:endParaRPr lang="en-US" sz="1800" b="1">
            <a:latin typeface="IBM Plex Sans" panose="020B0503050203000203" pitchFamily="34" charset="0"/>
          </a:endParaRPr>
        </a:p>
      </xdr:txBody>
    </xdr:sp>
    <xdr:clientData/>
  </xdr:twoCellAnchor>
  <xdr:twoCellAnchor>
    <xdr:from>
      <xdr:col>7</xdr:col>
      <xdr:colOff>794673</xdr:colOff>
      <xdr:row>4</xdr:row>
      <xdr:rowOff>25400</xdr:rowOff>
    </xdr:from>
    <xdr:to>
      <xdr:col>11</xdr:col>
      <xdr:colOff>235873</xdr:colOff>
      <xdr:row>5</xdr:row>
      <xdr:rowOff>180109</xdr:rowOff>
    </xdr:to>
    <xdr:sp macro="" textlink="">
      <xdr:nvSpPr>
        <xdr:cNvPr id="5" name="Rectangle 4">
          <a:extLst>
            <a:ext uri="{FF2B5EF4-FFF2-40B4-BE49-F238E27FC236}">
              <a16:creationId xmlns:a16="http://schemas.microsoft.com/office/drawing/2014/main" id="{51587F0E-923C-C140-B189-7ED0110797D3}"/>
            </a:ext>
          </a:extLst>
        </xdr:cNvPr>
        <xdr:cNvSpPr/>
      </xdr:nvSpPr>
      <xdr:spPr>
        <a:xfrm>
          <a:off x="6573173" y="838200"/>
          <a:ext cx="2743200" cy="357909"/>
        </a:xfrm>
        <a:prstGeom prst="rect">
          <a:avLst/>
        </a:prstGeom>
        <a:solidFill>
          <a:schemeClr val="accent6">
            <a:lumMod val="75%"/>
          </a:schemeClr>
        </a:solid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latin typeface="IBM Plex Sans" panose="020B0503050203000203" pitchFamily="34" charset="0"/>
            </a:rPr>
            <a:t>Level</a:t>
          </a:r>
          <a:r>
            <a:rPr lang="en-US" sz="1800" b="1" baseline="0%">
              <a:latin typeface="IBM Plex Sans" panose="020B0503050203000203" pitchFamily="34" charset="0"/>
            </a:rPr>
            <a:t> 3</a:t>
          </a:r>
          <a:endParaRPr lang="en-US" sz="1800" b="1">
            <a:latin typeface="IBM Plex Sans" panose="020B0503050203000203" pitchFamily="34" charset="0"/>
          </a:endParaRPr>
        </a:p>
      </xdr:txBody>
    </xdr:sp>
    <xdr:clientData/>
  </xdr:twoCellAnchor>
  <xdr:twoCellAnchor>
    <xdr:from>
      <xdr:col>11</xdr:col>
      <xdr:colOff>365875</xdr:colOff>
      <xdr:row>4</xdr:row>
      <xdr:rowOff>27709</xdr:rowOff>
    </xdr:from>
    <xdr:to>
      <xdr:col>14</xdr:col>
      <xdr:colOff>632575</xdr:colOff>
      <xdr:row>5</xdr:row>
      <xdr:rowOff>182418</xdr:rowOff>
    </xdr:to>
    <xdr:sp macro="" textlink="">
      <xdr:nvSpPr>
        <xdr:cNvPr id="6" name="Rectangle 5">
          <a:extLst>
            <a:ext uri="{FF2B5EF4-FFF2-40B4-BE49-F238E27FC236}">
              <a16:creationId xmlns:a16="http://schemas.microsoft.com/office/drawing/2014/main" id="{1042788E-04FA-BA44-AEFA-529E00B7A808}"/>
            </a:ext>
          </a:extLst>
        </xdr:cNvPr>
        <xdr:cNvSpPr/>
      </xdr:nvSpPr>
      <xdr:spPr>
        <a:xfrm>
          <a:off x="9446375" y="840509"/>
          <a:ext cx="2743200" cy="357909"/>
        </a:xfrm>
        <a:prstGeom prst="rect">
          <a:avLst/>
        </a:prstGeom>
        <a:solidFill>
          <a:schemeClr val="accent6">
            <a:lumMod val="75%"/>
          </a:schemeClr>
        </a:solid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latin typeface="IBM Plex Sans" panose="020B0503050203000203" pitchFamily="34" charset="0"/>
            </a:rPr>
            <a:t>Level</a:t>
          </a:r>
          <a:r>
            <a:rPr lang="en-US" sz="1800" b="1" baseline="0%">
              <a:latin typeface="IBM Plex Sans" panose="020B0503050203000203" pitchFamily="34" charset="0"/>
            </a:rPr>
            <a:t> 4</a:t>
          </a:r>
          <a:endParaRPr lang="en-US" sz="1800" b="1">
            <a:latin typeface="IBM Plex Sans" panose="020B0503050203000203" pitchFamily="34" charset="0"/>
          </a:endParaRPr>
        </a:p>
      </xdr:txBody>
    </xdr:sp>
    <xdr:clientData/>
  </xdr:twoCellAnchor>
  <xdr:twoCellAnchor>
    <xdr:from>
      <xdr:col>14</xdr:col>
      <xdr:colOff>762576</xdr:colOff>
      <xdr:row>4</xdr:row>
      <xdr:rowOff>43872</xdr:rowOff>
    </xdr:from>
    <xdr:to>
      <xdr:col>18</xdr:col>
      <xdr:colOff>203776</xdr:colOff>
      <xdr:row>5</xdr:row>
      <xdr:rowOff>198581</xdr:rowOff>
    </xdr:to>
    <xdr:sp macro="" textlink="">
      <xdr:nvSpPr>
        <xdr:cNvPr id="7" name="Rectangle 6">
          <a:extLst>
            <a:ext uri="{FF2B5EF4-FFF2-40B4-BE49-F238E27FC236}">
              <a16:creationId xmlns:a16="http://schemas.microsoft.com/office/drawing/2014/main" id="{771088CE-563C-B544-B260-FC2AB814A936}"/>
            </a:ext>
          </a:extLst>
        </xdr:cNvPr>
        <xdr:cNvSpPr/>
      </xdr:nvSpPr>
      <xdr:spPr>
        <a:xfrm>
          <a:off x="12319576" y="856672"/>
          <a:ext cx="2743200" cy="357909"/>
        </a:xfrm>
        <a:prstGeom prst="rect">
          <a:avLst/>
        </a:prstGeom>
        <a:solidFill>
          <a:schemeClr val="accent6">
            <a:lumMod val="75%"/>
          </a:schemeClr>
        </a:solid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latin typeface="IBM Plex Sans" panose="020B0503050203000203" pitchFamily="34" charset="0"/>
            </a:rPr>
            <a:t>Level</a:t>
          </a:r>
          <a:r>
            <a:rPr lang="en-US" sz="1800" b="1" baseline="0%">
              <a:latin typeface="IBM Plex Sans" panose="020B0503050203000203" pitchFamily="34" charset="0"/>
            </a:rPr>
            <a:t> 5</a:t>
          </a:r>
          <a:endParaRPr lang="en-US" sz="1800" b="1">
            <a:latin typeface="IBM Plex Sans" panose="020B0503050203000203" pitchFamily="34" charset="0"/>
          </a:endParaRPr>
        </a:p>
      </xdr:txBody>
    </xdr:sp>
    <xdr:clientData/>
  </xdr:twoCellAnchor>
  <xdr:twoCellAnchor>
    <xdr:from>
      <xdr:col>1</xdr:col>
      <xdr:colOff>1211</xdr:colOff>
      <xdr:row>21</xdr:row>
      <xdr:rowOff>69851</xdr:rowOff>
    </xdr:from>
    <xdr:to>
      <xdr:col>4</xdr:col>
      <xdr:colOff>267911</xdr:colOff>
      <xdr:row>25</xdr:row>
      <xdr:rowOff>63500</xdr:rowOff>
    </xdr:to>
    <xdr:sp macro="" textlink="">
      <xdr:nvSpPr>
        <xdr:cNvPr id="8" name="Rectangle 7">
          <a:extLst>
            <a:ext uri="{FF2B5EF4-FFF2-40B4-BE49-F238E27FC236}">
              <a16:creationId xmlns:a16="http://schemas.microsoft.com/office/drawing/2014/main" id="{8E1FA626-B01F-294C-85A7-46129D27E474}"/>
            </a:ext>
          </a:extLst>
        </xdr:cNvPr>
        <xdr:cNvSpPr/>
      </xdr:nvSpPr>
      <xdr:spPr>
        <a:xfrm>
          <a:off x="294899" y="4237039"/>
          <a:ext cx="2743200" cy="787399"/>
        </a:xfrm>
        <a:prstGeom prst="rect">
          <a:avLst/>
        </a:prstGeom>
        <a:solidFill>
          <a:schemeClr val="bg1"/>
        </a:solidFill>
        <a:ln>
          <a:solidFill>
            <a:schemeClr val="accent6"/>
          </a:solid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cap="small" baseline="0%">
              <a:solidFill>
                <a:schemeClr val="tx1"/>
              </a:solidFill>
              <a:latin typeface="IBM Plex Sans" panose="020B0503050203000203" pitchFamily="34" charset="0"/>
            </a:rPr>
            <a:t>Reporting Based</a:t>
          </a:r>
        </a:p>
      </xdr:txBody>
    </xdr:sp>
    <xdr:clientData/>
  </xdr:twoCellAnchor>
  <xdr:twoCellAnchor>
    <xdr:from>
      <xdr:col>4</xdr:col>
      <xdr:colOff>397927</xdr:colOff>
      <xdr:row>21</xdr:row>
      <xdr:rowOff>69851</xdr:rowOff>
    </xdr:from>
    <xdr:to>
      <xdr:col>7</xdr:col>
      <xdr:colOff>664627</xdr:colOff>
      <xdr:row>25</xdr:row>
      <xdr:rowOff>63500</xdr:rowOff>
    </xdr:to>
    <xdr:sp macro="" textlink="">
      <xdr:nvSpPr>
        <xdr:cNvPr id="9" name="Rectangle 8">
          <a:extLst>
            <a:ext uri="{FF2B5EF4-FFF2-40B4-BE49-F238E27FC236}">
              <a16:creationId xmlns:a16="http://schemas.microsoft.com/office/drawing/2014/main" id="{E78AC3D6-50F9-5744-9FC5-1C8CA66A627F}"/>
            </a:ext>
          </a:extLst>
        </xdr:cNvPr>
        <xdr:cNvSpPr/>
      </xdr:nvSpPr>
      <xdr:spPr>
        <a:xfrm>
          <a:off x="3170760" y="4292601"/>
          <a:ext cx="2743200" cy="797982"/>
        </a:xfrm>
        <a:prstGeom prst="rect">
          <a:avLst/>
        </a:prstGeom>
        <a:solidFill>
          <a:schemeClr val="accent6">
            <a:lumMod val="20%"/>
            <a:lumOff val="80%"/>
          </a:schemeClr>
        </a:solid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cap="small" baseline="0%">
              <a:solidFill>
                <a:schemeClr val="tx1"/>
              </a:solidFill>
              <a:latin typeface="IBM Plex Sans" panose="020B0503050203000203" pitchFamily="34" charset="0"/>
            </a:rPr>
            <a:t>Transactional</a:t>
          </a:r>
        </a:p>
      </xdr:txBody>
    </xdr:sp>
    <xdr:clientData/>
  </xdr:twoCellAnchor>
  <xdr:twoCellAnchor>
    <xdr:from>
      <xdr:col>7</xdr:col>
      <xdr:colOff>794643</xdr:colOff>
      <xdr:row>21</xdr:row>
      <xdr:rowOff>69851</xdr:rowOff>
    </xdr:from>
    <xdr:to>
      <xdr:col>11</xdr:col>
      <xdr:colOff>235843</xdr:colOff>
      <xdr:row>25</xdr:row>
      <xdr:rowOff>63500</xdr:rowOff>
    </xdr:to>
    <xdr:sp macro="" textlink="">
      <xdr:nvSpPr>
        <xdr:cNvPr id="10" name="Rectangle 9">
          <a:extLst>
            <a:ext uri="{FF2B5EF4-FFF2-40B4-BE49-F238E27FC236}">
              <a16:creationId xmlns:a16="http://schemas.microsoft.com/office/drawing/2014/main" id="{88E0A72F-87EC-9E4F-A1D6-2DF4099CEA6D}"/>
            </a:ext>
          </a:extLst>
        </xdr:cNvPr>
        <xdr:cNvSpPr/>
      </xdr:nvSpPr>
      <xdr:spPr>
        <a:xfrm>
          <a:off x="6043976" y="4292601"/>
          <a:ext cx="2743200" cy="797982"/>
        </a:xfrm>
        <a:prstGeom prst="rect">
          <a:avLst/>
        </a:prstGeom>
        <a:solidFill>
          <a:schemeClr val="accent6">
            <a:lumMod val="40%"/>
            <a:lumOff val="60%"/>
          </a:schemeClr>
        </a:solid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cap="small" baseline="0%">
              <a:solidFill>
                <a:schemeClr val="tx1"/>
              </a:solidFill>
              <a:latin typeface="IBM Plex Sans" panose="020B0503050203000203" pitchFamily="34" charset="0"/>
            </a:rPr>
            <a:t>Advanced Digitization</a:t>
          </a:r>
        </a:p>
      </xdr:txBody>
    </xdr:sp>
    <xdr:clientData/>
  </xdr:twoCellAnchor>
  <xdr:twoCellAnchor>
    <xdr:from>
      <xdr:col>11</xdr:col>
      <xdr:colOff>365859</xdr:colOff>
      <xdr:row>21</xdr:row>
      <xdr:rowOff>69851</xdr:rowOff>
    </xdr:from>
    <xdr:to>
      <xdr:col>14</xdr:col>
      <xdr:colOff>632559</xdr:colOff>
      <xdr:row>25</xdr:row>
      <xdr:rowOff>63500</xdr:rowOff>
    </xdr:to>
    <xdr:sp macro="" textlink="">
      <xdr:nvSpPr>
        <xdr:cNvPr id="11" name="Rectangle 10">
          <a:extLst>
            <a:ext uri="{FF2B5EF4-FFF2-40B4-BE49-F238E27FC236}">
              <a16:creationId xmlns:a16="http://schemas.microsoft.com/office/drawing/2014/main" id="{AFEFCA0A-B9C3-9C45-8808-29110533F30C}"/>
            </a:ext>
          </a:extLst>
        </xdr:cNvPr>
        <xdr:cNvSpPr/>
      </xdr:nvSpPr>
      <xdr:spPr>
        <a:xfrm>
          <a:off x="8917192" y="4292601"/>
          <a:ext cx="2743200" cy="797982"/>
        </a:xfrm>
        <a:prstGeom prst="rect">
          <a:avLst/>
        </a:prstGeom>
        <a:solidFill>
          <a:schemeClr val="accent6">
            <a:lumMod val="60%"/>
            <a:lumOff val="40%"/>
          </a:schemeClr>
        </a:solid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cap="small">
              <a:solidFill>
                <a:schemeClr val="tx1"/>
              </a:solidFill>
              <a:latin typeface="IBM Plex Sans" panose="020B0503050203000203" pitchFamily="34" charset="0"/>
            </a:rPr>
            <a:t>End</a:t>
          </a:r>
          <a:r>
            <a:rPr lang="en-US" sz="1400" b="1" cap="small" baseline="0%">
              <a:solidFill>
                <a:schemeClr val="tx1"/>
              </a:solidFill>
              <a:latin typeface="IBM Plex Sans" panose="020B0503050203000203" pitchFamily="34" charset="0"/>
            </a:rPr>
            <a:t> </a:t>
          </a:r>
          <a:r>
            <a:rPr lang="en-US" sz="1400" b="1" cap="small">
              <a:solidFill>
                <a:schemeClr val="tx1"/>
              </a:solidFill>
              <a:latin typeface="IBM Plex Sans" panose="020B0503050203000203" pitchFamily="34" charset="0"/>
            </a:rPr>
            <a:t>to</a:t>
          </a:r>
          <a:r>
            <a:rPr lang="en-US" sz="1400" b="1" cap="small" baseline="0%">
              <a:solidFill>
                <a:schemeClr val="tx1"/>
              </a:solidFill>
              <a:latin typeface="IBM Plex Sans" panose="020B0503050203000203" pitchFamily="34" charset="0"/>
            </a:rPr>
            <a:t> </a:t>
          </a:r>
          <a:r>
            <a:rPr lang="en-US" sz="1400" b="1" cap="small">
              <a:solidFill>
                <a:schemeClr val="tx1"/>
              </a:solidFill>
              <a:latin typeface="IBM Plex Sans" panose="020B0503050203000203" pitchFamily="34" charset="0"/>
            </a:rPr>
            <a:t>End</a:t>
          </a:r>
          <a:r>
            <a:rPr lang="en-US" sz="1400" b="1" cap="small" baseline="0%">
              <a:solidFill>
                <a:schemeClr val="tx1"/>
              </a:solidFill>
              <a:latin typeface="IBM Plex Sans" panose="020B0503050203000203" pitchFamily="34" charset="0"/>
            </a:rPr>
            <a:t> Visibility</a:t>
          </a:r>
        </a:p>
        <a:p>
          <a:pPr algn="ctr"/>
          <a:r>
            <a:rPr lang="en-US" sz="1400" b="1" cap="small" baseline="0%">
              <a:solidFill>
                <a:schemeClr val="tx1"/>
              </a:solidFill>
              <a:latin typeface="IBM Plex Sans" panose="020B0503050203000203" pitchFamily="34" charset="0"/>
            </a:rPr>
            <a:t>(Integration &amp; Data Exchange)</a:t>
          </a:r>
          <a:endParaRPr lang="en-US" sz="1400" b="1" cap="small">
            <a:solidFill>
              <a:schemeClr val="tx1"/>
            </a:solidFill>
            <a:latin typeface="IBM Plex Sans" panose="020B0503050203000203" pitchFamily="34" charset="0"/>
          </a:endParaRPr>
        </a:p>
      </xdr:txBody>
    </xdr:sp>
    <xdr:clientData/>
  </xdr:twoCellAnchor>
  <xdr:twoCellAnchor>
    <xdr:from>
      <xdr:col>14</xdr:col>
      <xdr:colOff>762576</xdr:colOff>
      <xdr:row>21</xdr:row>
      <xdr:rowOff>69851</xdr:rowOff>
    </xdr:from>
    <xdr:to>
      <xdr:col>18</xdr:col>
      <xdr:colOff>203776</xdr:colOff>
      <xdr:row>25</xdr:row>
      <xdr:rowOff>63500</xdr:rowOff>
    </xdr:to>
    <xdr:sp macro="" textlink="">
      <xdr:nvSpPr>
        <xdr:cNvPr id="12" name="Rectangle 11">
          <a:extLst>
            <a:ext uri="{FF2B5EF4-FFF2-40B4-BE49-F238E27FC236}">
              <a16:creationId xmlns:a16="http://schemas.microsoft.com/office/drawing/2014/main" id="{B995B2F8-00E6-5149-AA51-0D50A0F43313}"/>
            </a:ext>
          </a:extLst>
        </xdr:cNvPr>
        <xdr:cNvSpPr/>
      </xdr:nvSpPr>
      <xdr:spPr>
        <a:xfrm>
          <a:off x="11790409" y="4292601"/>
          <a:ext cx="2743200" cy="797982"/>
        </a:xfrm>
        <a:prstGeom prst="rect">
          <a:avLst/>
        </a:prstGeom>
        <a:solidFill>
          <a:schemeClr val="accent6"/>
        </a:solid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cap="small" baseline="0%">
              <a:solidFill>
                <a:schemeClr val="bg1"/>
              </a:solidFill>
              <a:latin typeface="IBM Plex Sans" panose="020B0503050203000203" pitchFamily="34" charset="0"/>
            </a:rPr>
            <a:t>Digital Ecosystem</a:t>
          </a:r>
        </a:p>
        <a:p>
          <a:pPr algn="ctr"/>
          <a:r>
            <a:rPr lang="en-US" sz="1400" b="1" cap="small" baseline="0%">
              <a:solidFill>
                <a:schemeClr val="bg1"/>
              </a:solidFill>
              <a:latin typeface="IBM Plex Sans" panose="020B0503050203000203" pitchFamily="34" charset="0"/>
            </a:rPr>
            <a:t>(Collaboration)</a:t>
          </a:r>
        </a:p>
      </xdr:txBody>
    </xdr:sp>
    <xdr:clientData/>
  </xdr:twoCellAnchor>
  <xdr:twoCellAnchor>
    <xdr:from>
      <xdr:col>1</xdr:col>
      <xdr:colOff>1211</xdr:colOff>
      <xdr:row>13</xdr:row>
      <xdr:rowOff>179917</xdr:rowOff>
    </xdr:from>
    <xdr:to>
      <xdr:col>4</xdr:col>
      <xdr:colOff>267911</xdr:colOff>
      <xdr:row>20</xdr:row>
      <xdr:rowOff>190501</xdr:rowOff>
    </xdr:to>
    <xdr:sp macro="" textlink="">
      <xdr:nvSpPr>
        <xdr:cNvPr id="13" name="Rectangle 12">
          <a:extLst>
            <a:ext uri="{FF2B5EF4-FFF2-40B4-BE49-F238E27FC236}">
              <a16:creationId xmlns:a16="http://schemas.microsoft.com/office/drawing/2014/main" id="{AE8A8B53-1961-4B4E-BE4A-9C6C7CF59BE8}"/>
            </a:ext>
          </a:extLst>
        </xdr:cNvPr>
        <xdr:cNvSpPr/>
      </xdr:nvSpPr>
      <xdr:spPr>
        <a:xfrm>
          <a:off x="826711" y="2794000"/>
          <a:ext cx="2743200" cy="1418168"/>
        </a:xfrm>
        <a:prstGeom prst="rect">
          <a:avLst/>
        </a:prstGeom>
        <a:solidFill>
          <a:schemeClr val="bg1">
            <a:lumMod val="95%"/>
          </a:schemeClr>
        </a:solidFill>
        <a:ln>
          <a:noFill/>
        </a:ln>
        <a:effectLst>
          <a:outerShdw blurRad="63500" sx="102%" sy="102%" algn="ctr" rotWithShape="0">
            <a:prstClr val="black">
              <a:alpha val="40%"/>
            </a:prstClr>
          </a:outerShdw>
        </a:effectLst>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marL="171450" indent="-171450" algn="l">
            <a:buFont typeface="Arial" panose="020B0604020202020204" pitchFamily="34" charset="0"/>
            <a:buChar char="•"/>
          </a:pPr>
          <a:r>
            <a:rPr lang="en-US" sz="1300" b="0">
              <a:solidFill>
                <a:schemeClr val="tx1"/>
              </a:solidFill>
              <a:latin typeface="IBM Plex Sans" panose="020B0503050203000203" pitchFamily="34" charset="0"/>
            </a:rPr>
            <a:t>Manually</a:t>
          </a:r>
          <a:r>
            <a:rPr lang="en-US" sz="1300" b="0" baseline="0%">
              <a:solidFill>
                <a:schemeClr val="tx1"/>
              </a:solidFill>
              <a:latin typeface="IBM Plex Sans" panose="020B0503050203000203" pitchFamily="34" charset="0"/>
            </a:rPr>
            <a:t> driven processes using </a:t>
          </a:r>
          <a:r>
            <a:rPr lang="en-US" sz="1300" b="1" baseline="0%">
              <a:solidFill>
                <a:schemeClr val="tx1"/>
              </a:solidFill>
              <a:latin typeface="IBM Plex Sans" panose="020B0503050203000203" pitchFamily="34" charset="0"/>
            </a:rPr>
            <a:t>paper based </a:t>
          </a:r>
          <a:r>
            <a:rPr lang="en-US" sz="1300" b="0" baseline="0%">
              <a:solidFill>
                <a:schemeClr val="tx1"/>
              </a:solidFill>
              <a:latin typeface="IBM Plex Sans" panose="020B0503050203000203" pitchFamily="34" charset="0"/>
            </a:rPr>
            <a:t>or </a:t>
          </a:r>
          <a:r>
            <a:rPr lang="en-US" sz="1300" b="1" baseline="0%">
              <a:solidFill>
                <a:schemeClr val="tx1"/>
              </a:solidFill>
              <a:latin typeface="IBM Plex Sans" panose="020B0503050203000203" pitchFamily="34" charset="0"/>
            </a:rPr>
            <a:t>stand-alone</a:t>
          </a:r>
          <a:r>
            <a:rPr lang="en-US" sz="1300" b="0" baseline="0%">
              <a:solidFill>
                <a:schemeClr val="tx1"/>
              </a:solidFill>
              <a:latin typeface="IBM Plex Sans" panose="020B0503050203000203" pitchFamily="34" charset="0"/>
            </a:rPr>
            <a:t> </a:t>
          </a:r>
          <a:r>
            <a:rPr lang="en-US" sz="1300" b="1" baseline="0%">
              <a:solidFill>
                <a:schemeClr val="tx1"/>
              </a:solidFill>
              <a:latin typeface="IBM Plex Sans" panose="020B0503050203000203" pitchFamily="34" charset="0"/>
            </a:rPr>
            <a:t>reporting based </a:t>
          </a:r>
          <a:r>
            <a:rPr lang="en-US" sz="1300" b="0" baseline="0%">
              <a:solidFill>
                <a:schemeClr val="tx1"/>
              </a:solidFill>
              <a:latin typeface="IBM Plex Sans" panose="020B0503050203000203" pitchFamily="34" charset="0"/>
            </a:rPr>
            <a:t>tools</a:t>
          </a:r>
        </a:p>
        <a:p>
          <a:pPr marL="285750" indent="-285750" algn="l">
            <a:buFont typeface="Wingdings" pitchFamily="2" charset="2"/>
            <a:buChar char="Ø"/>
          </a:pPr>
          <a:r>
            <a:rPr lang="en-US" sz="1300" b="0" baseline="0%">
              <a:solidFill>
                <a:schemeClr val="tx1"/>
              </a:solidFill>
              <a:latin typeface="IBM Plex Sans" panose="020B0503050203000203" pitchFamily="34" charset="0"/>
            </a:rPr>
            <a:t>E.g. - Manual order data entry into spreadsheets or basic systems on monthly basis</a:t>
          </a:r>
        </a:p>
      </xdr:txBody>
    </xdr:sp>
    <xdr:clientData/>
  </xdr:twoCellAnchor>
  <xdr:twoCellAnchor>
    <xdr:from>
      <xdr:col>4</xdr:col>
      <xdr:colOff>397927</xdr:colOff>
      <xdr:row>12</xdr:row>
      <xdr:rowOff>12699</xdr:rowOff>
    </xdr:from>
    <xdr:to>
      <xdr:col>7</xdr:col>
      <xdr:colOff>664627</xdr:colOff>
      <xdr:row>20</xdr:row>
      <xdr:rowOff>190500</xdr:rowOff>
    </xdr:to>
    <xdr:sp macro="" textlink="">
      <xdr:nvSpPr>
        <xdr:cNvPr id="14" name="Rectangle 13">
          <a:extLst>
            <a:ext uri="{FF2B5EF4-FFF2-40B4-BE49-F238E27FC236}">
              <a16:creationId xmlns:a16="http://schemas.microsoft.com/office/drawing/2014/main" id="{1A8564F6-65F6-8C46-B71E-CECA905602A9}"/>
            </a:ext>
          </a:extLst>
        </xdr:cNvPr>
        <xdr:cNvSpPr/>
      </xdr:nvSpPr>
      <xdr:spPr>
        <a:xfrm>
          <a:off x="3699927" y="2451099"/>
          <a:ext cx="2743200" cy="1803401"/>
        </a:xfrm>
        <a:prstGeom prst="rect">
          <a:avLst/>
        </a:prstGeom>
        <a:solidFill>
          <a:schemeClr val="bg1">
            <a:lumMod val="95%"/>
          </a:schemeClr>
        </a:solidFill>
        <a:ln>
          <a:noFill/>
        </a:ln>
        <a:effectLst>
          <a:outerShdw blurRad="63500" sx="102%" sy="102%" algn="ctr" rotWithShape="0">
            <a:prstClr val="black">
              <a:alpha val="40%"/>
            </a:prstClr>
          </a:outerShdw>
        </a:effectLst>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marL="171450" indent="-171450" algn="l">
            <a:buFont typeface="Arial" panose="020B0604020202020204" pitchFamily="34" charset="0"/>
            <a:buChar char="•"/>
          </a:pPr>
          <a:r>
            <a:rPr lang="en-US" sz="1300" b="0">
              <a:solidFill>
                <a:schemeClr val="tx1"/>
              </a:solidFill>
              <a:latin typeface="IBM Plex Sans" panose="020B0503050203000203" pitchFamily="34" charset="0"/>
            </a:rPr>
            <a:t>Basic automation of</a:t>
          </a:r>
          <a:r>
            <a:rPr lang="en-US" sz="1300" b="0" baseline="0%">
              <a:solidFill>
                <a:schemeClr val="tx1"/>
              </a:solidFill>
              <a:latin typeface="IBM Plex Sans" panose="020B0503050203000203" pitchFamily="34" charset="0"/>
            </a:rPr>
            <a:t> processes through </a:t>
          </a:r>
          <a:r>
            <a:rPr lang="en-US" sz="1300" b="1" baseline="0%">
              <a:solidFill>
                <a:schemeClr val="tx1"/>
              </a:solidFill>
              <a:latin typeface="IBM Plex Sans" panose="020B0503050203000203" pitchFamily="34" charset="0"/>
            </a:rPr>
            <a:t>transactional systems</a:t>
          </a:r>
        </a:p>
        <a:p>
          <a:pPr marL="171450" lvl="0" indent="-171450" algn="l">
            <a:buFont typeface="Arial" panose="020B0604020202020204" pitchFamily="34" charset="0"/>
            <a:buChar char="•"/>
          </a:pPr>
          <a:r>
            <a:rPr lang="en-US" sz="1300" b="0" baseline="0%">
              <a:solidFill>
                <a:schemeClr val="tx1"/>
              </a:solidFill>
              <a:latin typeface="IBM Plex Sans" panose="020B0503050203000203" pitchFamily="34" charset="0"/>
            </a:rPr>
            <a:t>System driven processes </a:t>
          </a:r>
        </a:p>
        <a:p>
          <a:pPr marL="285750" indent="-285750" algn="l">
            <a:buFont typeface="Wingdings" pitchFamily="2" charset="2"/>
            <a:buChar char="Ø"/>
          </a:pPr>
          <a:r>
            <a:rPr lang="en-US" sz="1300" b="0" baseline="0%">
              <a:solidFill>
                <a:schemeClr val="tx1"/>
              </a:solidFill>
              <a:latin typeface="IBM Plex Sans" panose="020B0503050203000203" pitchFamily="34" charset="0"/>
            </a:rPr>
            <a:t>E.g. - Real time capture of requisitions in an order management system</a:t>
          </a:r>
        </a:p>
      </xdr:txBody>
    </xdr:sp>
    <xdr:clientData/>
  </xdr:twoCellAnchor>
  <xdr:twoCellAnchor>
    <xdr:from>
      <xdr:col>7</xdr:col>
      <xdr:colOff>794643</xdr:colOff>
      <xdr:row>10</xdr:row>
      <xdr:rowOff>101601</xdr:rowOff>
    </xdr:from>
    <xdr:to>
      <xdr:col>11</xdr:col>
      <xdr:colOff>235843</xdr:colOff>
      <xdr:row>20</xdr:row>
      <xdr:rowOff>190500</xdr:rowOff>
    </xdr:to>
    <xdr:sp macro="" textlink="">
      <xdr:nvSpPr>
        <xdr:cNvPr id="15" name="Rectangle 14">
          <a:extLst>
            <a:ext uri="{FF2B5EF4-FFF2-40B4-BE49-F238E27FC236}">
              <a16:creationId xmlns:a16="http://schemas.microsoft.com/office/drawing/2014/main" id="{05960A3D-2FDB-7845-988F-3944F85ED322}"/>
            </a:ext>
          </a:extLst>
        </xdr:cNvPr>
        <xdr:cNvSpPr/>
      </xdr:nvSpPr>
      <xdr:spPr>
        <a:xfrm>
          <a:off x="6573143" y="2133601"/>
          <a:ext cx="2743200" cy="2120899"/>
        </a:xfrm>
        <a:prstGeom prst="rect">
          <a:avLst/>
        </a:prstGeom>
        <a:solidFill>
          <a:schemeClr val="bg1">
            <a:lumMod val="95%"/>
          </a:schemeClr>
        </a:solidFill>
        <a:ln>
          <a:noFill/>
        </a:ln>
        <a:effectLst>
          <a:outerShdw blurRad="63500" sx="102%" sy="102%" algn="ctr" rotWithShape="0">
            <a:prstClr val="black">
              <a:alpha val="40%"/>
            </a:prstClr>
          </a:outerShdw>
        </a:effectLst>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marL="171450" indent="-171450" algn="l">
            <a:buFont typeface="Arial" panose="020B0604020202020204" pitchFamily="34" charset="0"/>
            <a:buChar char="•"/>
          </a:pPr>
          <a:r>
            <a:rPr lang="en-US" sz="1300" b="1">
              <a:solidFill>
                <a:schemeClr val="tx1"/>
              </a:solidFill>
              <a:latin typeface="IBM Plex Sans" panose="020B0503050203000203" pitchFamily="34" charset="0"/>
            </a:rPr>
            <a:t>Advanced digitization </a:t>
          </a:r>
          <a:r>
            <a:rPr lang="en-US" sz="1300" b="0">
              <a:solidFill>
                <a:schemeClr val="tx1"/>
              </a:solidFill>
              <a:latin typeface="IBM Plex Sans" panose="020B0503050203000203" pitchFamily="34" charset="0"/>
            </a:rPr>
            <a:t>of majority of processes </a:t>
          </a:r>
        </a:p>
        <a:p>
          <a:pPr marL="171450" indent="-171450" algn="l">
            <a:buFont typeface="Arial" panose="020B0604020202020204" pitchFamily="34" charset="0"/>
            <a:buChar char="•"/>
          </a:pPr>
          <a:r>
            <a:rPr lang="en-US" sz="1300" b="0" baseline="0%">
              <a:solidFill>
                <a:schemeClr val="tx1"/>
              </a:solidFill>
              <a:latin typeface="IBM Plex Sans" panose="020B0503050203000203" pitchFamily="34" charset="0"/>
            </a:rPr>
            <a:t>Integrated workflows across critical supply chain functions</a:t>
          </a:r>
        </a:p>
        <a:p>
          <a:pPr marL="171450" indent="-171450" algn="l">
            <a:buFont typeface="Arial" panose="020B0604020202020204" pitchFamily="34" charset="0"/>
            <a:buChar char="•"/>
          </a:pPr>
          <a:r>
            <a:rPr lang="en-US" sz="1300" b="0" baseline="0%">
              <a:solidFill>
                <a:schemeClr val="tx1"/>
              </a:solidFill>
              <a:latin typeface="IBM Plex Sans" panose="020B0503050203000203" pitchFamily="34" charset="0"/>
            </a:rPr>
            <a:t>Automated processes leveraging data shared across systems</a:t>
          </a:r>
        </a:p>
        <a:p>
          <a:pPr marL="285750" indent="-285750" algn="l">
            <a:buFont typeface="Wingdings" pitchFamily="2" charset="2"/>
            <a:buChar char="Ø"/>
          </a:pPr>
          <a:r>
            <a:rPr lang="en-US" sz="1300" b="0" baseline="0%">
              <a:solidFill>
                <a:schemeClr val="tx1"/>
              </a:solidFill>
              <a:latin typeface="IBM Plex Sans" panose="020B0503050203000203" pitchFamily="34" charset="0"/>
            </a:rPr>
            <a:t>E.g. - Automated inventory allocation</a:t>
          </a:r>
        </a:p>
      </xdr:txBody>
    </xdr:sp>
    <xdr:clientData/>
  </xdr:twoCellAnchor>
  <xdr:twoCellAnchor>
    <xdr:from>
      <xdr:col>11</xdr:col>
      <xdr:colOff>365859</xdr:colOff>
      <xdr:row>8</xdr:row>
      <xdr:rowOff>88901</xdr:rowOff>
    </xdr:from>
    <xdr:to>
      <xdr:col>14</xdr:col>
      <xdr:colOff>632559</xdr:colOff>
      <xdr:row>20</xdr:row>
      <xdr:rowOff>190500</xdr:rowOff>
    </xdr:to>
    <xdr:sp macro="" textlink="">
      <xdr:nvSpPr>
        <xdr:cNvPr id="16" name="Rectangle 15">
          <a:extLst>
            <a:ext uri="{FF2B5EF4-FFF2-40B4-BE49-F238E27FC236}">
              <a16:creationId xmlns:a16="http://schemas.microsoft.com/office/drawing/2014/main" id="{3F112998-CAF2-3641-BA2A-C10C9D4F491C}"/>
            </a:ext>
          </a:extLst>
        </xdr:cNvPr>
        <xdr:cNvSpPr/>
      </xdr:nvSpPr>
      <xdr:spPr>
        <a:xfrm>
          <a:off x="9446359" y="1714501"/>
          <a:ext cx="2743200" cy="2539999"/>
        </a:xfrm>
        <a:prstGeom prst="rect">
          <a:avLst/>
        </a:prstGeom>
        <a:solidFill>
          <a:schemeClr val="bg1">
            <a:lumMod val="95%"/>
          </a:schemeClr>
        </a:solidFill>
        <a:ln>
          <a:noFill/>
        </a:ln>
        <a:effectLst>
          <a:outerShdw blurRad="63500" sx="102%" sy="102%" algn="ctr" rotWithShape="0">
            <a:prstClr val="black">
              <a:alpha val="40%"/>
            </a:prstClr>
          </a:outerShdw>
        </a:effectLst>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marL="171450" marR="0" lvl="0" indent="-171450" algn="l" defTabSz="914400" eaLnBrk="1" fontAlgn="auto" latinLnBrk="0" hangingPunct="1">
            <a:lnSpc>
              <a:spcPct val="100%"/>
            </a:lnSpc>
            <a:spcBef>
              <a:spcPts val="0"/>
            </a:spcBef>
            <a:spcAft>
              <a:spcPts val="0"/>
            </a:spcAft>
            <a:buClrTx/>
            <a:buSzTx/>
            <a:buFont typeface="Arial" panose="020B0604020202020204" pitchFamily="34" charset="0"/>
            <a:buChar char="•"/>
            <a:tabLst/>
            <a:defRPr/>
          </a:pPr>
          <a:r>
            <a:rPr lang="en-US" sz="1300" b="0" baseline="0%">
              <a:solidFill>
                <a:schemeClr val="tx1"/>
              </a:solidFill>
              <a:latin typeface="IBM Plex Sans" panose="020B0503050203000203" pitchFamily="34" charset="0"/>
            </a:rPr>
            <a:t>Visibility across all supply chain functions enabled by </a:t>
          </a:r>
          <a:r>
            <a:rPr lang="en-US" sz="1300" b="1" baseline="0%">
              <a:solidFill>
                <a:schemeClr val="tx1"/>
              </a:solidFill>
              <a:latin typeface="IBM Plex Sans" panose="020B0503050203000203" pitchFamily="34" charset="0"/>
            </a:rPr>
            <a:t>automated</a:t>
          </a:r>
          <a:r>
            <a:rPr lang="en-US" sz="1300" b="0" baseline="0%">
              <a:solidFill>
                <a:schemeClr val="tx1"/>
              </a:solidFill>
              <a:latin typeface="IBM Plex Sans" panose="020B0503050203000203" pitchFamily="34" charset="0"/>
            </a:rPr>
            <a:t> </a:t>
          </a:r>
          <a:r>
            <a:rPr lang="en-US" sz="1300" b="1" baseline="0%">
              <a:solidFill>
                <a:schemeClr val="tx1"/>
              </a:solidFill>
              <a:latin typeface="IBM Plex Sans" panose="020B0503050203000203" pitchFamily="34" charset="0"/>
            </a:rPr>
            <a:t>data exchange across all supply chain systems</a:t>
          </a:r>
          <a:endParaRPr lang="en-US" sz="1300" b="0" baseline="0%">
            <a:solidFill>
              <a:schemeClr val="tx1"/>
            </a:solidFill>
            <a:latin typeface="IBM Plex Sans" panose="020B0503050203000203" pitchFamily="34" charset="0"/>
          </a:endParaRPr>
        </a:p>
        <a:p>
          <a:pPr marL="171450" indent="-171450" algn="l">
            <a:buFont typeface="Arial" panose="020B0604020202020204" pitchFamily="34" charset="0"/>
            <a:buChar char="•"/>
          </a:pPr>
          <a:r>
            <a:rPr lang="en-US" sz="1300" b="0" baseline="0%">
              <a:solidFill>
                <a:schemeClr val="tx1"/>
              </a:solidFill>
              <a:latin typeface="IBM Plex Sans" panose="020B0503050203000203" pitchFamily="34" charset="0"/>
            </a:rPr>
            <a:t>Integration of all supply chain functions </a:t>
          </a:r>
        </a:p>
        <a:p>
          <a:pPr marL="285750" indent="-285750" algn="l">
            <a:buFont typeface="Wingdings" pitchFamily="2" charset="2"/>
            <a:buChar char="Ø"/>
          </a:pPr>
          <a:r>
            <a:rPr lang="en-US" sz="1300" b="0" baseline="0%">
              <a:solidFill>
                <a:schemeClr val="tx1"/>
              </a:solidFill>
              <a:latin typeface="IBM Plex Sans" panose="020B0503050203000203" pitchFamily="34" charset="0"/>
            </a:rPr>
            <a:t>E.g. - Planning based on real-time visibility of end-to-end supply chain operations</a:t>
          </a:r>
        </a:p>
      </xdr:txBody>
    </xdr:sp>
    <xdr:clientData/>
  </xdr:twoCellAnchor>
  <xdr:twoCellAnchor>
    <xdr:from>
      <xdr:col>14</xdr:col>
      <xdr:colOff>762576</xdr:colOff>
      <xdr:row>6</xdr:row>
      <xdr:rowOff>50800</xdr:rowOff>
    </xdr:from>
    <xdr:to>
      <xdr:col>18</xdr:col>
      <xdr:colOff>203776</xdr:colOff>
      <xdr:row>20</xdr:row>
      <xdr:rowOff>190500</xdr:rowOff>
    </xdr:to>
    <xdr:sp macro="" textlink="">
      <xdr:nvSpPr>
        <xdr:cNvPr id="17" name="Rectangle 16">
          <a:extLst>
            <a:ext uri="{FF2B5EF4-FFF2-40B4-BE49-F238E27FC236}">
              <a16:creationId xmlns:a16="http://schemas.microsoft.com/office/drawing/2014/main" id="{BEB65A56-700C-7C4B-9AB7-F8FED4B2BE9F}"/>
            </a:ext>
          </a:extLst>
        </xdr:cNvPr>
        <xdr:cNvSpPr/>
      </xdr:nvSpPr>
      <xdr:spPr>
        <a:xfrm>
          <a:off x="12319576" y="1270000"/>
          <a:ext cx="2743200" cy="2984500"/>
        </a:xfrm>
        <a:prstGeom prst="rect">
          <a:avLst/>
        </a:prstGeom>
        <a:solidFill>
          <a:schemeClr val="bg1">
            <a:lumMod val="95%"/>
          </a:schemeClr>
        </a:solidFill>
        <a:ln>
          <a:noFill/>
        </a:ln>
        <a:effectLst>
          <a:outerShdw blurRad="63500" sx="102%" sy="102%" algn="ctr" rotWithShape="0">
            <a:prstClr val="black">
              <a:alpha val="40%"/>
            </a:prstClr>
          </a:outerShdw>
        </a:effectLst>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marL="171450" marR="0" lvl="0" indent="-171450" algn="l" defTabSz="914400" eaLnBrk="1" fontAlgn="auto" latinLnBrk="0" hangingPunct="1">
            <a:lnSpc>
              <a:spcPct val="100%"/>
            </a:lnSpc>
            <a:spcBef>
              <a:spcPts val="0"/>
            </a:spcBef>
            <a:spcAft>
              <a:spcPts val="0"/>
            </a:spcAft>
            <a:buClrTx/>
            <a:buSzTx/>
            <a:buFont typeface="Arial" panose="020B0604020202020204" pitchFamily="34" charset="0"/>
            <a:buChar char="•"/>
            <a:tabLst/>
            <a:defRPr/>
          </a:pPr>
          <a:r>
            <a:rPr lang="en-US" sz="1300" b="1" baseline="0%">
              <a:solidFill>
                <a:schemeClr val="tx1"/>
              </a:solidFill>
              <a:latin typeface="IBM Plex Sans" panose="020B0503050203000203" pitchFamily="34" charset="0"/>
            </a:rPr>
            <a:t>Collaborative processes </a:t>
          </a:r>
          <a:r>
            <a:rPr lang="en-US" sz="1300" b="0" baseline="0%">
              <a:solidFill>
                <a:schemeClr val="tx1"/>
              </a:solidFill>
              <a:latin typeface="IBM Plex Sans" panose="020B0503050203000203" pitchFamily="34" charset="0"/>
            </a:rPr>
            <a:t>across various Ecosystems</a:t>
          </a:r>
        </a:p>
        <a:p>
          <a:pPr marL="171450" indent="-171450" algn="l">
            <a:buFont typeface="Arial" panose="020B0604020202020204" pitchFamily="34" charset="0"/>
            <a:buChar char="•"/>
          </a:pPr>
          <a:r>
            <a:rPr lang="en-US" sz="1300" b="0" baseline="0%">
              <a:solidFill>
                <a:schemeClr val="tx1"/>
              </a:solidFill>
              <a:latin typeface="IBM Plex Sans" panose="020B0503050203000203" pitchFamily="34" charset="0"/>
            </a:rPr>
            <a:t>All supply chain systems integrated with other ecosystems such as HIS and regulatory systems</a:t>
          </a:r>
        </a:p>
        <a:p>
          <a:pPr marL="171450" indent="-171450" algn="l">
            <a:buFont typeface="Arial" panose="020B0604020202020204" pitchFamily="34" charset="0"/>
            <a:buChar char="•"/>
          </a:pPr>
          <a:r>
            <a:rPr lang="en-US" sz="1300" b="0" baseline="0%">
              <a:solidFill>
                <a:schemeClr val="tx1"/>
              </a:solidFill>
              <a:latin typeface="IBM Plex Sans" panose="020B0503050203000203" pitchFamily="34" charset="0"/>
            </a:rPr>
            <a:t>Systems integrated for automated data exchange with Global systems</a:t>
          </a:r>
        </a:p>
        <a:p>
          <a:pPr marL="285750" indent="-285750" algn="l">
            <a:buFont typeface="Wingdings" pitchFamily="2" charset="2"/>
            <a:buChar char="Ø"/>
          </a:pPr>
          <a:r>
            <a:rPr lang="en-US" sz="1300" b="0" baseline="0%">
              <a:solidFill>
                <a:schemeClr val="tx1"/>
              </a:solidFill>
              <a:latin typeface="IBM Plex Sans" panose="020B0503050203000203" pitchFamily="34" charset="0"/>
            </a:rPr>
            <a:t>E.g. - Country systems integrated with global platforms such as GFPVAN</a:t>
          </a:r>
        </a:p>
      </xdr:txBody>
    </xdr:sp>
    <xdr:clientData/>
  </xdr:twoCellAnchor>
</xdr:wsDr>
</file>

<file path=xl/drawings/drawing2.xml><?xml version="1.0" encoding="utf-8"?>
<xdr:wsDr xmlns:xdr="http://purl.oclc.org/ooxml/drawingml/spreadsheetDrawing" xmlns:a="http://purl.oclc.org/ooxml/drawingml/main">
  <xdr:twoCellAnchor>
    <xdr:from>
      <xdr:col>8</xdr:col>
      <xdr:colOff>736600</xdr:colOff>
      <xdr:row>0</xdr:row>
      <xdr:rowOff>152400</xdr:rowOff>
    </xdr:from>
    <xdr:to>
      <xdr:col>21</xdr:col>
      <xdr:colOff>495300</xdr:colOff>
      <xdr:row>25</xdr:row>
      <xdr:rowOff>127000</xdr:rowOff>
    </xdr:to>
    <xdr:graphicFrame macro="">
      <xdr:nvGraphicFramePr>
        <xdr:cNvPr id="5" name="Chart 4">
          <a:extLst>
            <a:ext uri="{FF2B5EF4-FFF2-40B4-BE49-F238E27FC236}">
              <a16:creationId xmlns:a16="http://schemas.microsoft.com/office/drawing/2014/main" id="{7E99B104-A425-BC4B-8FE9-3E2C23880DA3}"/>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0</xdr:col>
      <xdr:colOff>38100</xdr:colOff>
      <xdr:row>0</xdr:row>
      <xdr:rowOff>152400</xdr:rowOff>
    </xdr:from>
    <xdr:to>
      <xdr:col>8</xdr:col>
      <xdr:colOff>609600</xdr:colOff>
      <xdr:row>25</xdr:row>
      <xdr:rowOff>114300</xdr:rowOff>
    </xdr:to>
    <xdr:graphicFrame macro="">
      <xdr:nvGraphicFramePr>
        <xdr:cNvPr id="2" name="Chart 1">
          <a:extLst>
            <a:ext uri="{FF2B5EF4-FFF2-40B4-BE49-F238E27FC236}">
              <a16:creationId xmlns:a16="http://schemas.microsoft.com/office/drawing/2014/main" id="{DCA7FCE3-1449-304E-B4A2-CED3DBFFC8B8}"/>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wsDr>
</file>

<file path=xl/drawings/drawing3.xml><?xml version="1.0" encoding="utf-8"?>
<xdr:wsDr xmlns:xdr="http://purl.oclc.org/ooxml/drawingml/spreadsheetDrawing" xmlns:a="http://purl.oclc.org/ooxml/drawingml/main">
  <xdr:twoCellAnchor>
    <xdr:from>
      <xdr:col>0</xdr:col>
      <xdr:colOff>361950</xdr:colOff>
      <xdr:row>1</xdr:row>
      <xdr:rowOff>63500</xdr:rowOff>
    </xdr:from>
    <xdr:to>
      <xdr:col>6</xdr:col>
      <xdr:colOff>774700</xdr:colOff>
      <xdr:row>17</xdr:row>
      <xdr:rowOff>101600</xdr:rowOff>
    </xdr:to>
    <xdr:graphicFrame macro="">
      <xdr:nvGraphicFramePr>
        <xdr:cNvPr id="2" name="Chart 1">
          <a:extLst>
            <a:ext uri="{FF2B5EF4-FFF2-40B4-BE49-F238E27FC236}">
              <a16:creationId xmlns:a16="http://schemas.microsoft.com/office/drawing/2014/main" id="{C40DB699-E81E-6947-8BD4-7B95F383878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7</xdr:col>
      <xdr:colOff>685800</xdr:colOff>
      <xdr:row>1</xdr:row>
      <xdr:rowOff>76200</xdr:rowOff>
    </xdr:from>
    <xdr:to>
      <xdr:col>14</xdr:col>
      <xdr:colOff>273050</xdr:colOff>
      <xdr:row>17</xdr:row>
      <xdr:rowOff>114300</xdr:rowOff>
    </xdr:to>
    <xdr:graphicFrame macro="">
      <xdr:nvGraphicFramePr>
        <xdr:cNvPr id="3" name="Chart 2">
          <a:extLst>
            <a:ext uri="{FF2B5EF4-FFF2-40B4-BE49-F238E27FC236}">
              <a16:creationId xmlns:a16="http://schemas.microsoft.com/office/drawing/2014/main" id="{2D2DBBB4-AEAC-FB4A-8B28-338C3945A1ED}"/>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purl.oclc.org/ooxml/officeDocument/relationships/hyperlink" Target="https://www.measureevaluation.org/his-strengthening-resource-center/his-stages-of-continuous-improvement-toolkit" TargetMode="External"/><Relationship Id="rId3" Type="http://purl.oclc.org/ooxml/officeDocument/relationships/hyperlink" Target="https://www.measureevaluation.org/his-strengthening-resource-center/his-stages-of-continuous-improvement-toolkit" TargetMode="External"/><Relationship Id="rId7" Type="http://purl.oclc.org/ooxml/officeDocument/relationships/hyperlink" Target="https://www.measureevaluation.org/his-strengthening-resource-center/his-stages-of-continuous-improvement-toolkit" TargetMode="External"/><Relationship Id="rId2" Type="http://purl.oclc.org/ooxml/officeDocument/relationships/hyperlink" Target="https://www.measureevaluation.org/resources/tools/health-information-systems-interoperability-toolkit" TargetMode="External"/><Relationship Id="rId1" Type="http://purl.oclc.org/ooxml/officeDocument/relationships/hyperlink" Target="https://www.measureevaluation.org/his-strengthening-resource-center/his-stages-of-continuous-improvement-toolkit" TargetMode="External"/><Relationship Id="rId6" Type="http://purl.oclc.org/ooxml/officeDocument/relationships/hyperlink" Target="https://www.measureevaluation.org/his-strengthening-resource-center/his-stages-of-continuous-improvement-toolkit" TargetMode="External"/><Relationship Id="rId11" Type="http://purl.oclc.org/ooxml/officeDocument/relationships/printerSettings" Target="../printerSettings/printerSettings1.bin"/><Relationship Id="rId5" Type="http://purl.oclc.org/ooxml/officeDocument/relationships/hyperlink" Target="https://www.measureevaluation.org/his-strengthening-resource-center/his-stages-of-continuous-improvement-toolkit" TargetMode="External"/><Relationship Id="rId10" Type="http://purl.oclc.org/ooxml/officeDocument/relationships/hyperlink" Target="https://www.measureevaluation.org/his-strengthening-resource-center/his-stages-of-continuous-improvement-toolkit" TargetMode="External"/><Relationship Id="rId4" Type="http://purl.oclc.org/ooxml/officeDocument/relationships/hyperlink" Target="https://www.measureevaluation.org/his-strengthening-resource-center/his-stages-of-continuous-improvement-toolkit" TargetMode="External"/><Relationship Id="rId9" Type="http://purl.oclc.org/ooxml/officeDocument/relationships/hyperlink" Target="https://www.measureevaluation.org/his-strengthening-resource-center/his-stages-of-continuous-improvement-toolkit" TargetMode="External"/></Relationships>
</file>

<file path=xl/worksheets/_rels/sheet3.xml.rels><?xml version="1.0" encoding="UTF-8" standalone="yes"?>
<Relationships xmlns="http://schemas.openxmlformats.org/package/2006/relationships"><Relationship Id="rId1" Type="http://purl.oclc.org/ooxml/officeDocument/relationships/drawing" Target="../drawings/drawing1.xml"/></Relationships>
</file>

<file path=xl/worksheets/_rels/sheet4.xml.rels><?xml version="1.0" encoding="UTF-8" standalone="yes"?>
<Relationships xmlns="http://schemas.openxmlformats.org/package/2006/relationships"><Relationship Id="rId1" Type="http://purl.oclc.org/ooxml/officeDocument/relationships/drawing" Target="../drawings/drawing2.xml"/></Relationships>
</file>

<file path=xl/worksheets/_rels/sheet5.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7.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8.xml.rels><?xml version="1.0" encoding="UTF-8" standalone="yes"?>
<Relationships xmlns="http://schemas.openxmlformats.org/package/2006/relationships"><Relationship Id="rId1" Type="http://purl.oclc.org/ooxml/officeDocument/relationships/printerSettings" Target="../printerSettings/printerSettings5.bin"/></Relationships>
</file>

<file path=xl/worksheets/_rels/sheet9.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_rels/sheet11.xml.rels><?xml version="1.0" encoding="UTF-8" standalone="yes"?>
<Relationships xmlns="http://schemas.openxmlformats.org/package/2006/relationships"><Relationship Id="rId1" Type="http://purl.oclc.org/ooxml/officeDocument/relationships/printerSettings" Target="../printerSettings/printerSettings7.bin"/></Relationships>
</file>

<file path=xl/worksheets/_rels/sheet12.xml.rels><?xml version="1.0" encoding="UTF-8" standalone="yes"?>
<Relationships xmlns="http://schemas.openxmlformats.org/package/2006/relationships"><Relationship Id="rId1" Type="http://purl.oclc.org/ooxml/officeDocument/relationships/printerSettings" Target="../printerSettings/printerSettings8.bin"/></Relationships>
</file>

<file path=xl/worksheets/_rels/sheet16.xml.rels><?xml version="1.0" encoding="UTF-8" standalone="yes"?>
<Relationships xmlns="http://schemas.openxmlformats.org/package/2006/relationships"><Relationship Id="rId1" Type="http://purl.oclc.org/ooxml/officeDocument/relationships/drawing" Target="../drawings/drawing3.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DE09D-0373-BA48-AA2F-3ACA94A62CE1}">
  <dimension ref="A1:Q20"/>
  <sheetViews>
    <sheetView tabSelected="1" zoomScaleNormal="100" workbookViewId="0">
      <selection activeCell="A15" sqref="A15"/>
    </sheetView>
  </sheetViews>
  <sheetFormatPr defaultColWidth="10.83203125" defaultRowHeight="15.5"/>
  <cols>
    <col min="1" max="1" width="30.58203125" style="1" bestFit="1" customWidth="1"/>
    <col min="2" max="2" width="32.83203125" style="1" customWidth="1"/>
    <col min="3" max="4" width="10.83203125" style="1"/>
    <col min="5" max="5" width="10.83203125" style="1" customWidth="1"/>
    <col min="6" max="16384" width="10.83203125" style="1"/>
  </cols>
  <sheetData>
    <row r="1" spans="1:17" s="52" customFormat="1" ht="26">
      <c r="A1" s="132" t="s">
        <v>302</v>
      </c>
      <c r="B1" s="132"/>
      <c r="C1" s="132"/>
      <c r="D1" s="132"/>
      <c r="E1" s="132"/>
      <c r="F1" s="132"/>
      <c r="G1" s="132"/>
    </row>
    <row r="2" spans="1:17">
      <c r="A2" s="43"/>
    </row>
    <row r="3" spans="1:17" ht="18.5">
      <c r="A3" s="133" t="s">
        <v>0</v>
      </c>
      <c r="B3" s="134"/>
      <c r="C3" s="43"/>
    </row>
    <row r="4" spans="1:17" ht="18.5">
      <c r="A4" s="54" t="s">
        <v>1</v>
      </c>
      <c r="B4" s="53" t="s">
        <v>301</v>
      </c>
      <c r="C4" s="43"/>
    </row>
    <row r="5" spans="1:17" ht="18.5">
      <c r="A5" s="54" t="s">
        <v>2</v>
      </c>
      <c r="B5" s="53" t="s">
        <v>3</v>
      </c>
      <c r="C5" s="55" t="s">
        <v>4</v>
      </c>
    </row>
    <row r="6" spans="1:17" ht="18.5">
      <c r="A6" s="54" t="s">
        <v>552</v>
      </c>
      <c r="B6" s="53" t="s">
        <v>553</v>
      </c>
      <c r="C6" s="55" t="s">
        <v>554</v>
      </c>
    </row>
    <row r="7" spans="1:17" ht="18.5">
      <c r="A7" s="54" t="s">
        <v>5</v>
      </c>
      <c r="B7" s="53" t="s">
        <v>6</v>
      </c>
      <c r="C7" s="56" t="s">
        <v>7</v>
      </c>
    </row>
    <row r="10" spans="1:17">
      <c r="A10" s="84" t="s">
        <v>8</v>
      </c>
    </row>
    <row r="11" spans="1:17" ht="10" customHeight="1"/>
    <row r="12" spans="1:17">
      <c r="A12" s="135" t="s">
        <v>503</v>
      </c>
      <c r="B12" s="135"/>
      <c r="C12" s="135"/>
      <c r="D12" s="135"/>
      <c r="E12" s="135"/>
      <c r="F12" s="135"/>
      <c r="G12" s="135"/>
      <c r="H12" s="135"/>
      <c r="I12" s="135"/>
      <c r="J12" s="135"/>
      <c r="K12" s="135"/>
      <c r="L12" s="135"/>
      <c r="M12" s="135"/>
      <c r="N12" s="135"/>
      <c r="O12" s="135"/>
      <c r="P12" s="135"/>
      <c r="Q12" s="135"/>
    </row>
    <row r="13" spans="1:17">
      <c r="A13" s="137" t="s">
        <v>502</v>
      </c>
      <c r="B13" s="137"/>
      <c r="C13" s="137"/>
      <c r="D13" s="137"/>
      <c r="E13" s="137"/>
      <c r="F13" s="137"/>
      <c r="G13" s="137"/>
      <c r="H13" s="137"/>
      <c r="I13" s="137"/>
      <c r="J13" s="137"/>
      <c r="K13" s="137"/>
      <c r="L13" s="137"/>
      <c r="M13" s="137"/>
      <c r="N13" s="137"/>
      <c r="O13" s="137"/>
      <c r="P13" s="137"/>
      <c r="Q13" s="137"/>
    </row>
    <row r="14" spans="1:17" ht="35.15" customHeight="1">
      <c r="A14" s="136" t="s">
        <v>577</v>
      </c>
      <c r="B14" s="136"/>
      <c r="C14" s="136"/>
      <c r="D14" s="136"/>
      <c r="E14" s="136"/>
      <c r="F14" s="136"/>
      <c r="G14" s="136"/>
      <c r="H14" s="136"/>
      <c r="I14" s="136"/>
      <c r="J14" s="136"/>
      <c r="K14" s="136"/>
      <c r="L14" s="136"/>
      <c r="M14" s="136"/>
      <c r="N14" s="136"/>
      <c r="O14" s="136"/>
      <c r="P14" s="136"/>
    </row>
    <row r="15" spans="1:17">
      <c r="A15" s="1" t="s">
        <v>483</v>
      </c>
    </row>
    <row r="16" spans="1:17">
      <c r="A16" s="1" t="s">
        <v>484</v>
      </c>
    </row>
    <row r="17" spans="1:1">
      <c r="A17" s="1" t="s">
        <v>485</v>
      </c>
    </row>
    <row r="18" spans="1:1">
      <c r="A18" s="1" t="s">
        <v>486</v>
      </c>
    </row>
    <row r="19" spans="1:1">
      <c r="A19" s="1" t="s">
        <v>487</v>
      </c>
    </row>
    <row r="20" spans="1:1">
      <c r="A20" s="1" t="s">
        <v>488</v>
      </c>
    </row>
  </sheetData>
  <mergeCells count="5">
    <mergeCell ref="A1:G1"/>
    <mergeCell ref="A3:B3"/>
    <mergeCell ref="A12:Q12"/>
    <mergeCell ref="A14:P14"/>
    <mergeCell ref="A13:Q13"/>
  </mergeCells>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N30"/>
  <sheetViews>
    <sheetView topLeftCell="F4" zoomScale="130" zoomScaleNormal="130" workbookViewId="0">
      <selection activeCell="I8" sqref="I8"/>
    </sheetView>
  </sheetViews>
  <sheetFormatPr defaultColWidth="10.83203125" defaultRowHeight="15.5"/>
  <cols>
    <col min="1" max="1" width="2.08203125" style="91" customWidth="1"/>
    <col min="2" max="2" width="2.58203125" style="91" customWidth="1"/>
    <col min="3" max="3" width="37.83203125" style="91" customWidth="1"/>
    <col min="4" max="4" width="3.33203125" style="91" customWidth="1"/>
    <col min="5" max="5" width="35.5" style="91" customWidth="1"/>
    <col min="6" max="6" width="2.58203125" style="91" customWidth="1"/>
    <col min="7" max="7" width="37.5" style="91" customWidth="1"/>
    <col min="8" max="8" width="2.58203125" style="91" customWidth="1"/>
    <col min="9" max="9" width="37.5" style="91" customWidth="1"/>
    <col min="10" max="10" width="2.5" style="91" customWidth="1"/>
    <col min="11" max="11" width="1.33203125" style="91" customWidth="1"/>
    <col min="12" max="12" width="6.58203125" style="91" customWidth="1"/>
    <col min="13" max="13" width="0.58203125" style="91" customWidth="1"/>
    <col min="14" max="14" width="40.83203125" style="91" customWidth="1"/>
    <col min="15" max="16384" width="10.83203125" style="91"/>
  </cols>
  <sheetData>
    <row r="1" spans="2:14" ht="9" customHeight="1" thickBot="1"/>
    <row r="2" spans="2:14" ht="16" thickTop="1">
      <c r="B2" s="119" t="s">
        <v>504</v>
      </c>
      <c r="C2" s="120"/>
      <c r="D2" s="121"/>
      <c r="E2" s="121"/>
      <c r="F2" s="113"/>
      <c r="G2" s="113"/>
      <c r="H2" s="113"/>
      <c r="I2" s="113"/>
      <c r="J2" s="114"/>
    </row>
    <row r="3" spans="2:14" ht="5.15" customHeight="1">
      <c r="B3" s="111"/>
      <c r="C3" s="112"/>
      <c r="D3" s="93"/>
      <c r="E3" s="93"/>
      <c r="F3" s="93"/>
      <c r="G3" s="93"/>
      <c r="H3" s="93"/>
      <c r="I3" s="93"/>
      <c r="J3" s="94"/>
    </row>
    <row r="4" spans="2:14" ht="15" customHeight="1">
      <c r="B4" s="92"/>
      <c r="C4" s="105" t="s">
        <v>13</v>
      </c>
      <c r="D4" s="104"/>
      <c r="E4" s="105" t="s">
        <v>24</v>
      </c>
      <c r="F4" s="104"/>
      <c r="G4" s="105" t="s">
        <v>23</v>
      </c>
      <c r="H4" s="116"/>
      <c r="I4" s="105" t="s">
        <v>325</v>
      </c>
      <c r="J4" s="94"/>
    </row>
    <row r="5" spans="2:14">
      <c r="B5" s="92"/>
      <c r="C5" s="95" t="s">
        <v>576</v>
      </c>
      <c r="D5" s="93"/>
      <c r="E5" s="96" t="s">
        <v>27</v>
      </c>
      <c r="F5" s="93"/>
      <c r="G5" s="95" t="s">
        <v>26</v>
      </c>
      <c r="H5" s="95"/>
      <c r="I5" s="95" t="s">
        <v>304</v>
      </c>
      <c r="J5" s="94"/>
    </row>
    <row r="6" spans="2:14">
      <c r="B6" s="92"/>
      <c r="C6" s="95" t="s">
        <v>19</v>
      </c>
      <c r="D6" s="93"/>
      <c r="E6" s="96" t="s">
        <v>30</v>
      </c>
      <c r="F6" s="93"/>
      <c r="G6" s="95" t="s">
        <v>29</v>
      </c>
      <c r="H6" s="95"/>
      <c r="I6" s="95" t="s">
        <v>322</v>
      </c>
      <c r="J6" s="94"/>
    </row>
    <row r="7" spans="2:14">
      <c r="B7" s="92"/>
      <c r="C7" s="95"/>
      <c r="D7" s="93"/>
      <c r="E7" s="96" t="s">
        <v>33</v>
      </c>
      <c r="F7" s="93"/>
      <c r="G7" s="95" t="s">
        <v>32</v>
      </c>
      <c r="H7" s="95"/>
      <c r="I7" s="95" t="s">
        <v>323</v>
      </c>
      <c r="J7" s="94"/>
    </row>
    <row r="8" spans="2:14">
      <c r="B8" s="92"/>
      <c r="D8" s="93"/>
      <c r="E8" s="96" t="s">
        <v>36</v>
      </c>
      <c r="F8" s="93"/>
      <c r="G8" s="95" t="s">
        <v>35</v>
      </c>
      <c r="H8" s="95"/>
      <c r="I8" s="95" t="s">
        <v>324</v>
      </c>
      <c r="J8" s="94"/>
      <c r="L8" s="93"/>
      <c r="N8" s="42"/>
    </row>
    <row r="9" spans="2:14" ht="16" customHeight="1">
      <c r="B9" s="92"/>
      <c r="D9" s="93"/>
      <c r="E9" s="96" t="s">
        <v>37</v>
      </c>
      <c r="F9" s="93"/>
      <c r="J9" s="94"/>
    </row>
    <row r="10" spans="2:14" ht="6" customHeight="1">
      <c r="B10" s="92"/>
      <c r="D10" s="93"/>
      <c r="E10" s="96"/>
      <c r="F10" s="93"/>
      <c r="G10" s="93"/>
      <c r="H10" s="93"/>
      <c r="I10" s="93"/>
      <c r="J10" s="94"/>
    </row>
    <row r="11" spans="2:14" ht="15" customHeight="1">
      <c r="B11" s="92"/>
      <c r="C11" s="105" t="s">
        <v>14</v>
      </c>
      <c r="D11" s="104"/>
      <c r="E11" s="105" t="s">
        <v>15</v>
      </c>
      <c r="F11" s="104"/>
      <c r="G11" s="105" t="s">
        <v>25</v>
      </c>
      <c r="H11" s="116"/>
      <c r="I11" s="115" t="s">
        <v>9</v>
      </c>
      <c r="J11" s="94"/>
    </row>
    <row r="12" spans="2:14">
      <c r="B12" s="92"/>
      <c r="C12" s="96" t="s">
        <v>17</v>
      </c>
      <c r="D12" s="97"/>
      <c r="E12" s="96" t="s">
        <v>18</v>
      </c>
      <c r="F12" s="97"/>
      <c r="G12" s="96" t="s">
        <v>28</v>
      </c>
      <c r="H12" s="96"/>
      <c r="I12" s="110" t="s">
        <v>10</v>
      </c>
      <c r="J12" s="94"/>
      <c r="L12" s="93"/>
      <c r="M12" s="93"/>
      <c r="N12" s="108"/>
    </row>
    <row r="13" spans="2:14">
      <c r="B13" s="92"/>
      <c r="C13" s="96" t="s">
        <v>20</v>
      </c>
      <c r="D13" s="98"/>
      <c r="E13" s="96" t="s">
        <v>21</v>
      </c>
      <c r="F13" s="97"/>
      <c r="G13" s="96" t="s">
        <v>31</v>
      </c>
      <c r="H13" s="96"/>
      <c r="I13" s="110" t="s">
        <v>489</v>
      </c>
      <c r="J13" s="94"/>
      <c r="L13" s="93"/>
      <c r="M13" s="93"/>
      <c r="N13" s="109"/>
    </row>
    <row r="14" spans="2:14">
      <c r="B14" s="92"/>
      <c r="D14" s="98"/>
      <c r="E14" s="96" t="s">
        <v>22</v>
      </c>
      <c r="F14" s="97"/>
      <c r="G14" s="96" t="s">
        <v>34</v>
      </c>
      <c r="H14" s="96"/>
      <c r="I14" s="110" t="s">
        <v>490</v>
      </c>
      <c r="J14" s="94"/>
      <c r="L14" s="93"/>
      <c r="M14" s="93"/>
      <c r="N14" s="108"/>
    </row>
    <row r="15" spans="2:14" ht="7" customHeight="1">
      <c r="B15" s="92"/>
      <c r="D15" s="98"/>
      <c r="F15" s="97"/>
      <c r="J15" s="94"/>
    </row>
    <row r="16" spans="2:14" ht="7" customHeight="1">
      <c r="B16" s="92"/>
      <c r="C16" s="95"/>
      <c r="D16" s="99"/>
      <c r="F16" s="97"/>
      <c r="G16" s="97"/>
      <c r="H16" s="97"/>
      <c r="I16" s="97"/>
      <c r="J16" s="94"/>
    </row>
    <row r="17" spans="2:10" ht="17.149999999999999" customHeight="1">
      <c r="B17" s="139" t="s">
        <v>505</v>
      </c>
      <c r="C17" s="140"/>
      <c r="D17" s="122"/>
      <c r="E17" s="123"/>
      <c r="F17" s="124"/>
      <c r="G17" s="124"/>
      <c r="H17" s="124"/>
      <c r="I17" s="124"/>
      <c r="J17" s="125"/>
    </row>
    <row r="18" spans="2:10" ht="33" customHeight="1">
      <c r="B18" s="117"/>
      <c r="C18" s="141" t="s">
        <v>501</v>
      </c>
      <c r="D18" s="141"/>
      <c r="E18" s="141"/>
      <c r="F18" s="141"/>
      <c r="G18" s="141"/>
      <c r="H18" s="141"/>
      <c r="I18" s="141"/>
      <c r="J18" s="94"/>
    </row>
    <row r="19" spans="2:10" ht="13" customHeight="1">
      <c r="B19" s="117"/>
      <c r="C19" s="118"/>
      <c r="D19" s="99"/>
      <c r="F19" s="97"/>
      <c r="G19" s="97"/>
      <c r="H19" s="97"/>
      <c r="I19" s="97"/>
      <c r="J19" s="94"/>
    </row>
    <row r="20" spans="2:10" ht="15" customHeight="1">
      <c r="B20" s="92"/>
      <c r="C20" s="107" t="s">
        <v>497</v>
      </c>
      <c r="D20" s="106"/>
      <c r="E20" s="138" t="s">
        <v>500</v>
      </c>
      <c r="F20" s="138"/>
      <c r="G20" s="138"/>
      <c r="H20" s="138"/>
      <c r="I20" s="138"/>
      <c r="J20" s="94"/>
    </row>
    <row r="21" spans="2:10" ht="8.15" customHeight="1">
      <c r="B21" s="92"/>
      <c r="D21" s="99"/>
      <c r="F21" s="97"/>
      <c r="J21" s="94"/>
    </row>
    <row r="22" spans="2:10" ht="15" customHeight="1">
      <c r="B22" s="92"/>
      <c r="C22" s="107" t="s">
        <v>551</v>
      </c>
      <c r="D22" s="99"/>
      <c r="E22" s="138" t="s">
        <v>500</v>
      </c>
      <c r="F22" s="138"/>
      <c r="G22" s="138"/>
      <c r="H22" s="138"/>
      <c r="I22" s="138"/>
      <c r="J22" s="94"/>
    </row>
    <row r="23" spans="2:10" ht="8.15" customHeight="1">
      <c r="B23" s="92"/>
      <c r="D23" s="99"/>
      <c r="J23" s="94"/>
    </row>
    <row r="24" spans="2:10" ht="15" customHeight="1">
      <c r="B24" s="92"/>
      <c r="C24" s="107" t="s">
        <v>496</v>
      </c>
      <c r="D24" s="99"/>
      <c r="E24" s="138" t="s">
        <v>500</v>
      </c>
      <c r="F24" s="138"/>
      <c r="G24" s="138"/>
      <c r="H24" s="138"/>
      <c r="I24" s="138"/>
      <c r="J24" s="94"/>
    </row>
    <row r="25" spans="2:10" ht="6" customHeight="1">
      <c r="B25" s="92"/>
      <c r="D25" s="99"/>
      <c r="I25" s="100"/>
      <c r="J25" s="94"/>
    </row>
    <row r="26" spans="2:10" ht="15" customHeight="1">
      <c r="B26" s="92"/>
      <c r="C26" s="107" t="s">
        <v>495</v>
      </c>
      <c r="D26" s="99"/>
      <c r="E26" s="126" t="s">
        <v>500</v>
      </c>
      <c r="F26" s="43" t="s">
        <v>499</v>
      </c>
      <c r="G26" s="126" t="s">
        <v>481</v>
      </c>
      <c r="H26" s="43"/>
      <c r="I26" s="43"/>
      <c r="J26" s="94"/>
    </row>
    <row r="27" spans="2:10" ht="8.15" customHeight="1">
      <c r="B27" s="92"/>
      <c r="D27" s="99"/>
      <c r="I27" s="100"/>
      <c r="J27" s="94"/>
    </row>
    <row r="28" spans="2:10" ht="15" customHeight="1">
      <c r="B28" s="92"/>
      <c r="C28" s="107" t="s">
        <v>498</v>
      </c>
      <c r="D28" s="99"/>
      <c r="E28" s="138" t="s">
        <v>500</v>
      </c>
      <c r="F28" s="138"/>
      <c r="G28" s="138"/>
      <c r="H28" s="138"/>
      <c r="I28" s="138"/>
      <c r="J28" s="94"/>
    </row>
    <row r="29" spans="2:10" ht="16" thickBot="1">
      <c r="B29" s="101"/>
      <c r="C29" s="102"/>
      <c r="D29" s="102"/>
      <c r="E29" s="102"/>
      <c r="F29" s="102"/>
      <c r="G29" s="102"/>
      <c r="H29" s="102"/>
      <c r="I29" s="102"/>
      <c r="J29" s="103"/>
    </row>
    <row r="30" spans="2:10" ht="16" thickTop="1"/>
  </sheetData>
  <mergeCells count="6">
    <mergeCell ref="E28:I28"/>
    <mergeCell ref="B17:C17"/>
    <mergeCell ref="C18:I18"/>
    <mergeCell ref="E20:I20"/>
    <mergeCell ref="E22:I22"/>
    <mergeCell ref="E24:I24"/>
  </mergeCells>
  <hyperlinks>
    <hyperlink ref="E20" r:id="rId1" display="HIS Data Quality and Use Core Domain within HIS SOCI" xr:uid="{7412F547-A922-2242-9199-427368ED6C94}"/>
    <hyperlink ref="G26" r:id="rId2" xr:uid="{56430F95-EADB-4147-8E0A-E2363AD33442}"/>
    <hyperlink ref="E20:I20" r:id="rId3" display="HIS Stages Of Continuous Improvement" xr:uid="{C73B3DE3-30EB-BA43-9160-090AAF2A89C0}"/>
    <hyperlink ref="E26" r:id="rId4" xr:uid="{C46345ED-21CF-AF44-B178-23DA0274D674}"/>
    <hyperlink ref="E22" r:id="rId5" display="HIS Data Quality and Use Core Domain within HIS SOCI" xr:uid="{9868CAF2-6FC8-AC40-8ACF-F1239E1742ED}"/>
    <hyperlink ref="E22:I22" r:id="rId6" display="HIS Stages Of Continuous Improvement" xr:uid="{E35CC2D6-A64B-ED4E-8590-ED4A00AE3967}"/>
    <hyperlink ref="E24" r:id="rId7" display="HIS Data Quality and Use Core Domain within HIS SOCI" xr:uid="{E109DB53-3475-D54C-9892-D46A8340A27C}"/>
    <hyperlink ref="E24:I24" r:id="rId8" display="HIS Stages Of Continuous Improvement" xr:uid="{E60EC06F-5F46-7849-A2CC-3F76BBADA66A}"/>
    <hyperlink ref="E28" r:id="rId9" display="HIS Data Quality and Use Core Domain within HIS SOCI" xr:uid="{F917BDE0-6BF0-C74E-B586-E7DD316E069B}"/>
    <hyperlink ref="E28:I28" r:id="rId10" display="HIS Stages Of Continuous Improvement" xr:uid="{4D7187E6-F131-0345-BA56-A788CF6DEE2C}"/>
  </hyperlinks>
  <pageMargins left="0.7" right="0.7" top="0.75" bottom="0.75" header="0.3" footer="0.3"/>
  <pageSetup paperSize="17" orientation="landscape" r:id="rId1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EB95D-A995-CD48-ABBF-6C2329A3DB81}">
  <dimension ref="A1"/>
  <sheetViews>
    <sheetView zoomScaleNormal="100" workbookViewId="0">
      <selection activeCell="A2" sqref="A2:S26"/>
    </sheetView>
  </sheetViews>
  <sheetFormatPr defaultColWidth="10.83203125" defaultRowHeight="15.5"/>
  <cols>
    <col min="1" max="1" width="3.83203125" style="1" customWidth="1"/>
    <col min="2" max="17" width="10.83203125" style="1"/>
    <col min="18" max="18" width="10.83203125" style="1" customWidth="1"/>
    <col min="19" max="16384" width="10.83203125" style="1"/>
  </cols>
  <sheetData/>
  <pageMargins left="0.7" right="0.7" top="0.75" bottom="0.75" header="0.3" footer="0.3"/>
  <drawing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A2474-8699-8847-AFCE-9A7D74200D05}">
  <dimension ref="A1"/>
  <sheetViews>
    <sheetView workbookViewId="0">
      <selection activeCell="N29" sqref="N29"/>
    </sheetView>
  </sheetViews>
  <sheetFormatPr defaultColWidth="10.83203125" defaultRowHeight="15.5"/>
  <cols>
    <col min="1" max="16384" width="10.83203125" style="1"/>
  </cols>
  <sheetData/>
  <pageMargins left="0.7" right="0.7" top="0.75" bottom="0.75" header="0.3" footer="0.3"/>
  <drawing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6C996-A56F-7A4D-8A3F-41C560D47D6F}">
  <dimension ref="B1:Z51"/>
  <sheetViews>
    <sheetView zoomScaleNormal="100" workbookViewId="0">
      <selection activeCell="X26" sqref="X26"/>
    </sheetView>
  </sheetViews>
  <sheetFormatPr defaultColWidth="10.83203125" defaultRowHeight="9.5"/>
  <cols>
    <col min="1" max="1" width="1.08203125" style="15" customWidth="1"/>
    <col min="2" max="2" width="9.83203125" style="15" customWidth="1"/>
    <col min="3" max="3" width="0.83203125" style="15" customWidth="1"/>
    <col min="4" max="4" width="12" style="15" customWidth="1"/>
    <col min="5" max="5" width="1.08203125" style="15" customWidth="1"/>
    <col min="6" max="6" width="40.58203125" style="15" customWidth="1"/>
    <col min="7" max="7" width="0.58203125" style="15" customWidth="1"/>
    <col min="8" max="8" width="3" style="15" customWidth="1"/>
    <col min="9" max="9" width="1.83203125" style="15" customWidth="1"/>
    <col min="10" max="10" width="40.58203125" style="15" customWidth="1"/>
    <col min="11" max="11" width="0.58203125" style="15" customWidth="1"/>
    <col min="12" max="12" width="3.33203125" style="15" customWidth="1"/>
    <col min="13" max="13" width="1.83203125" style="15" customWidth="1"/>
    <col min="14" max="14" width="40.58203125" style="15" customWidth="1"/>
    <col min="15" max="15" width="0.5" style="15" customWidth="1"/>
    <col min="16" max="16" width="3.58203125" style="15" customWidth="1"/>
    <col min="17" max="17" width="1.5" style="15" customWidth="1"/>
    <col min="18" max="18" width="40.58203125" style="15" customWidth="1"/>
    <col min="19" max="19" width="0.58203125" style="15" customWidth="1"/>
    <col min="20" max="20" width="3.08203125" style="15" customWidth="1"/>
    <col min="21" max="21" width="1.58203125" style="15" customWidth="1"/>
    <col min="22" max="22" width="43" style="15" customWidth="1"/>
    <col min="23" max="23" width="0.83203125" style="15" customWidth="1"/>
    <col min="24" max="24" width="3.58203125" style="15" customWidth="1"/>
    <col min="25" max="25" width="1.33203125" style="15" customWidth="1"/>
    <col min="26" max="16384" width="10.83203125" style="15"/>
  </cols>
  <sheetData>
    <row r="1" spans="4:24" ht="14.15" customHeight="1">
      <c r="F1" s="149" t="s">
        <v>13</v>
      </c>
      <c r="G1" s="149"/>
      <c r="H1" s="149"/>
      <c r="I1" s="149"/>
      <c r="J1" s="149"/>
      <c r="K1" s="149"/>
      <c r="L1" s="149"/>
      <c r="M1" s="149"/>
      <c r="N1" s="149"/>
      <c r="O1" s="149"/>
      <c r="P1" s="149"/>
      <c r="Q1" s="149"/>
      <c r="R1" s="149"/>
      <c r="S1" s="149"/>
      <c r="T1" s="149"/>
      <c r="U1" s="149"/>
      <c r="V1" s="149"/>
      <c r="W1" s="149"/>
      <c r="X1" s="149"/>
    </row>
    <row r="2" spans="4:24" ht="12" customHeight="1">
      <c r="D2" s="2"/>
      <c r="E2" s="2"/>
      <c r="F2" s="144" t="s">
        <v>38</v>
      </c>
      <c r="G2" s="144"/>
      <c r="H2" s="144"/>
      <c r="I2" s="78"/>
      <c r="J2" s="144" t="s">
        <v>39</v>
      </c>
      <c r="K2" s="144"/>
      <c r="L2" s="144"/>
      <c r="M2" s="78"/>
      <c r="N2" s="144" t="s">
        <v>40</v>
      </c>
      <c r="O2" s="144"/>
      <c r="P2" s="144"/>
      <c r="Q2" s="78"/>
      <c r="R2" s="144" t="s">
        <v>41</v>
      </c>
      <c r="S2" s="144"/>
      <c r="T2" s="144"/>
      <c r="U2" s="79"/>
      <c r="V2" s="144" t="s">
        <v>303</v>
      </c>
      <c r="W2" s="144"/>
      <c r="X2" s="144"/>
    </row>
    <row r="3" spans="4:24" ht="2.15" customHeight="1">
      <c r="D3" s="2"/>
      <c r="E3" s="2"/>
      <c r="F3" s="81"/>
      <c r="G3" s="81"/>
      <c r="H3" s="81"/>
      <c r="I3" s="78"/>
      <c r="J3" s="81"/>
      <c r="K3" s="81"/>
      <c r="L3" s="81"/>
      <c r="M3" s="78"/>
      <c r="N3" s="81"/>
      <c r="O3" s="81"/>
      <c r="P3" s="81"/>
      <c r="Q3" s="78"/>
      <c r="R3" s="81"/>
      <c r="S3" s="81"/>
      <c r="T3" s="81"/>
      <c r="U3" s="79"/>
      <c r="V3" s="81"/>
      <c r="W3" s="81"/>
      <c r="X3" s="81"/>
    </row>
    <row r="4" spans="4:24" ht="42" customHeight="1">
      <c r="D4" s="86" t="s">
        <v>42</v>
      </c>
      <c r="E4" s="2"/>
      <c r="F4" s="145" t="s">
        <v>491</v>
      </c>
      <c r="G4" s="146"/>
      <c r="H4" s="147"/>
      <c r="I4" s="73"/>
      <c r="J4" s="150" t="s">
        <v>492</v>
      </c>
      <c r="K4" s="150"/>
      <c r="L4" s="150"/>
      <c r="M4" s="23"/>
      <c r="N4" s="151" t="s">
        <v>493</v>
      </c>
      <c r="O4" s="151"/>
      <c r="P4" s="151"/>
      <c r="Q4" s="23"/>
      <c r="R4" s="152" t="s">
        <v>326</v>
      </c>
      <c r="S4" s="152"/>
      <c r="T4" s="152"/>
      <c r="U4" s="33"/>
      <c r="V4" s="148" t="s">
        <v>327</v>
      </c>
      <c r="W4" s="148"/>
      <c r="X4" s="148"/>
    </row>
    <row r="5" spans="4:24" ht="8.15" customHeight="1">
      <c r="D5" s="87"/>
      <c r="E5" s="2"/>
      <c r="F5" s="2"/>
      <c r="G5" s="2"/>
      <c r="H5" s="2"/>
      <c r="I5" s="2"/>
      <c r="J5" s="2"/>
      <c r="K5" s="2"/>
      <c r="L5" s="2"/>
      <c r="M5" s="2"/>
      <c r="N5" s="2"/>
      <c r="O5" s="2"/>
      <c r="P5" s="2"/>
      <c r="Q5" s="2"/>
      <c r="R5" s="2"/>
      <c r="V5" s="2"/>
    </row>
    <row r="6" spans="4:24" ht="12">
      <c r="D6" s="88" t="s">
        <v>43</v>
      </c>
      <c r="E6" s="2"/>
      <c r="F6" s="142" t="s">
        <v>571</v>
      </c>
      <c r="G6" s="142"/>
      <c r="H6" s="142"/>
      <c r="I6" s="2"/>
      <c r="J6" s="142" t="s">
        <v>567</v>
      </c>
      <c r="K6" s="142"/>
      <c r="L6" s="142"/>
      <c r="M6" s="2"/>
      <c r="N6" s="142" t="s">
        <v>570</v>
      </c>
      <c r="O6" s="142"/>
      <c r="P6" s="142"/>
      <c r="Q6" s="2"/>
      <c r="R6" s="142" t="s">
        <v>53</v>
      </c>
      <c r="S6" s="142"/>
      <c r="T6" s="142"/>
      <c r="V6" s="83" t="s">
        <v>573</v>
      </c>
      <c r="W6" s="64"/>
      <c r="X6" s="64"/>
    </row>
    <row r="7" spans="4:24" ht="12">
      <c r="D7" s="88"/>
      <c r="E7" s="2"/>
      <c r="F7" s="142"/>
      <c r="G7" s="142"/>
      <c r="H7" s="142"/>
      <c r="I7" s="2"/>
      <c r="J7" s="142" t="s">
        <v>568</v>
      </c>
      <c r="K7" s="142"/>
      <c r="L7" s="142"/>
      <c r="M7" s="2"/>
      <c r="N7" s="142" t="s">
        <v>54</v>
      </c>
      <c r="O7" s="142"/>
      <c r="P7" s="142"/>
      <c r="Q7" s="2"/>
      <c r="R7" s="83" t="s">
        <v>55</v>
      </c>
      <c r="S7" s="83"/>
      <c r="T7" s="83"/>
      <c r="V7" s="83" t="s">
        <v>574</v>
      </c>
      <c r="W7" s="64"/>
      <c r="X7" s="64"/>
    </row>
    <row r="8" spans="4:24" ht="12">
      <c r="D8" s="88"/>
      <c r="E8" s="2"/>
      <c r="F8" s="142"/>
      <c r="G8" s="142"/>
      <c r="H8" s="142"/>
      <c r="I8" s="2"/>
      <c r="J8" s="142" t="s">
        <v>569</v>
      </c>
      <c r="K8" s="142"/>
      <c r="L8" s="142"/>
      <c r="M8" s="2"/>
      <c r="N8" s="142"/>
      <c r="O8" s="142"/>
      <c r="P8" s="142"/>
      <c r="Q8" s="2"/>
      <c r="R8" s="83" t="s">
        <v>56</v>
      </c>
      <c r="S8" s="83"/>
      <c r="T8" s="83"/>
      <c r="V8" s="64"/>
      <c r="W8" s="64"/>
      <c r="X8" s="64"/>
    </row>
    <row r="9" spans="4:24" ht="8.15" customHeight="1">
      <c r="D9" s="87"/>
      <c r="E9" s="2"/>
      <c r="F9" s="2"/>
      <c r="G9" s="2"/>
      <c r="H9" s="2"/>
      <c r="I9" s="2"/>
      <c r="J9" s="2"/>
      <c r="K9" s="2"/>
      <c r="L9" s="2"/>
      <c r="M9" s="2"/>
      <c r="N9" s="2"/>
      <c r="O9" s="2"/>
      <c r="P9" s="2"/>
      <c r="Q9" s="2"/>
      <c r="R9" s="2"/>
      <c r="V9" s="2"/>
    </row>
    <row r="10" spans="4:24" ht="16" customHeight="1">
      <c r="D10" s="89" t="s">
        <v>44</v>
      </c>
      <c r="E10" s="2"/>
      <c r="F10" s="22" t="s">
        <v>576</v>
      </c>
      <c r="G10" s="31"/>
      <c r="H10" s="38" t="s">
        <v>45</v>
      </c>
      <c r="I10" s="31"/>
      <c r="J10" s="22" t="s">
        <v>576</v>
      </c>
      <c r="K10" s="2"/>
      <c r="L10" s="38" t="s">
        <v>45</v>
      </c>
      <c r="M10" s="2"/>
      <c r="N10" s="22" t="s">
        <v>576</v>
      </c>
      <c r="O10" s="2"/>
      <c r="P10" s="38" t="s">
        <v>45</v>
      </c>
      <c r="Q10" s="2"/>
      <c r="R10" s="22" t="s">
        <v>576</v>
      </c>
      <c r="T10" s="38" t="s">
        <v>45</v>
      </c>
      <c r="V10" s="22" t="s">
        <v>576</v>
      </c>
      <c r="X10" s="38" t="s">
        <v>45</v>
      </c>
    </row>
    <row r="11" spans="4:24" ht="19">
      <c r="D11" s="89"/>
      <c r="E11" s="2"/>
      <c r="F11" s="3" t="s">
        <v>475</v>
      </c>
      <c r="G11" s="2"/>
      <c r="H11" s="39" t="s">
        <v>46</v>
      </c>
      <c r="I11" s="2"/>
      <c r="J11" s="3" t="s">
        <v>267</v>
      </c>
      <c r="K11" s="2"/>
      <c r="L11" s="39"/>
      <c r="M11" s="2"/>
      <c r="N11" s="3" t="s">
        <v>286</v>
      </c>
      <c r="O11" s="2"/>
      <c r="P11" s="39"/>
      <c r="Q11" s="2"/>
      <c r="R11" s="3" t="s">
        <v>57</v>
      </c>
      <c r="T11" s="39"/>
      <c r="V11" s="3" t="s">
        <v>58</v>
      </c>
      <c r="X11" s="39"/>
    </row>
    <row r="12" spans="4:24" ht="19">
      <c r="D12" s="89"/>
      <c r="E12" s="2"/>
      <c r="F12" s="3" t="s">
        <v>271</v>
      </c>
      <c r="G12" s="2"/>
      <c r="H12" s="39" t="s">
        <v>46</v>
      </c>
      <c r="I12" s="2"/>
      <c r="J12" s="3" t="s">
        <v>269</v>
      </c>
      <c r="K12" s="2"/>
      <c r="L12" s="39"/>
      <c r="M12" s="2"/>
      <c r="N12" s="3" t="s">
        <v>59</v>
      </c>
      <c r="O12" s="2"/>
      <c r="P12" s="39"/>
      <c r="Q12" s="2"/>
      <c r="R12" s="3" t="s">
        <v>60</v>
      </c>
      <c r="T12" s="39"/>
      <c r="V12" s="3" t="s">
        <v>61</v>
      </c>
      <c r="X12" s="39"/>
    </row>
    <row r="13" spans="4:24" ht="28.5">
      <c r="D13" s="89"/>
      <c r="E13" s="2"/>
      <c r="F13" s="3" t="s">
        <v>476</v>
      </c>
      <c r="G13" s="2"/>
      <c r="H13" s="39"/>
      <c r="I13" s="2"/>
      <c r="J13" s="3" t="s">
        <v>275</v>
      </c>
      <c r="K13" s="2"/>
      <c r="L13" s="39"/>
      <c r="M13" s="2"/>
      <c r="N13" s="3" t="s">
        <v>268</v>
      </c>
      <c r="O13" s="2"/>
      <c r="P13" s="39"/>
      <c r="Q13" s="2"/>
      <c r="R13" s="3" t="s">
        <v>62</v>
      </c>
      <c r="T13" s="39"/>
      <c r="V13" s="3" t="s">
        <v>63</v>
      </c>
      <c r="X13" s="39" t="s">
        <v>46</v>
      </c>
    </row>
    <row r="14" spans="4:24" ht="19">
      <c r="D14" s="22"/>
      <c r="E14" s="2"/>
      <c r="F14" s="3" t="s">
        <v>270</v>
      </c>
      <c r="G14" s="2"/>
      <c r="H14" s="39"/>
      <c r="I14" s="2"/>
      <c r="J14" s="3" t="s">
        <v>66</v>
      </c>
      <c r="K14" s="2"/>
      <c r="L14" s="39"/>
      <c r="M14" s="2"/>
      <c r="N14" s="3" t="s">
        <v>287</v>
      </c>
      <c r="O14" s="2"/>
      <c r="P14" s="39"/>
      <c r="Q14" s="2"/>
      <c r="R14" s="3" t="s">
        <v>64</v>
      </c>
      <c r="T14" s="39"/>
      <c r="V14" s="3" t="s">
        <v>65</v>
      </c>
      <c r="X14" s="39" t="s">
        <v>46</v>
      </c>
    </row>
    <row r="15" spans="4:24" ht="28.5">
      <c r="D15" s="22"/>
      <c r="E15" s="2"/>
      <c r="F15" s="3" t="s">
        <v>271</v>
      </c>
      <c r="G15" s="2"/>
      <c r="H15" s="39"/>
      <c r="I15" s="2"/>
      <c r="J15" s="3" t="s">
        <v>290</v>
      </c>
      <c r="K15" s="2"/>
      <c r="L15" s="39"/>
      <c r="M15" s="2"/>
      <c r="N15" s="3" t="s">
        <v>291</v>
      </c>
      <c r="O15" s="2"/>
      <c r="P15" s="39"/>
      <c r="Q15" s="2"/>
      <c r="R15" s="3" t="s">
        <v>67</v>
      </c>
      <c r="T15" s="39" t="s">
        <v>46</v>
      </c>
      <c r="V15" s="3" t="s">
        <v>68</v>
      </c>
      <c r="X15" s="39" t="s">
        <v>46</v>
      </c>
    </row>
    <row r="16" spans="4:24" ht="28.5">
      <c r="D16" s="22"/>
      <c r="E16" s="2"/>
      <c r="F16" s="3" t="s">
        <v>272</v>
      </c>
      <c r="G16" s="2"/>
      <c r="H16" s="39"/>
      <c r="I16" s="2"/>
      <c r="J16" s="3" t="s">
        <v>572</v>
      </c>
      <c r="K16" s="2"/>
      <c r="L16" s="39"/>
      <c r="M16" s="2"/>
      <c r="N16" s="3" t="s">
        <v>289</v>
      </c>
      <c r="O16" s="2"/>
      <c r="P16" s="39"/>
      <c r="Q16" s="2"/>
      <c r="R16" s="3" t="s">
        <v>71</v>
      </c>
      <c r="T16" s="39" t="s">
        <v>46</v>
      </c>
      <c r="V16" s="3" t="s">
        <v>69</v>
      </c>
      <c r="X16" s="39" t="s">
        <v>46</v>
      </c>
    </row>
    <row r="17" spans="4:24" ht="19">
      <c r="D17" s="22"/>
      <c r="E17" s="2"/>
      <c r="F17" s="3" t="s">
        <v>273</v>
      </c>
      <c r="G17" s="2"/>
      <c r="H17" s="39"/>
      <c r="I17" s="2"/>
      <c r="J17" s="3" t="s">
        <v>292</v>
      </c>
      <c r="K17" s="2"/>
      <c r="L17" s="39"/>
      <c r="M17" s="2"/>
      <c r="N17" s="3" t="s">
        <v>288</v>
      </c>
      <c r="O17" s="2"/>
      <c r="P17" s="39"/>
      <c r="Q17" s="2"/>
      <c r="R17" s="3" t="s">
        <v>73</v>
      </c>
      <c r="T17" s="39"/>
      <c r="V17" s="3" t="s">
        <v>70</v>
      </c>
      <c r="X17" s="39" t="s">
        <v>46</v>
      </c>
    </row>
    <row r="18" spans="4:24" ht="19">
      <c r="D18" s="22"/>
      <c r="E18" s="2"/>
      <c r="F18" s="3" t="s">
        <v>274</v>
      </c>
      <c r="G18" s="2"/>
      <c r="H18" s="39"/>
      <c r="I18" s="2"/>
      <c r="J18" s="3"/>
      <c r="K18" s="2"/>
      <c r="L18" s="39"/>
      <c r="M18" s="2"/>
      <c r="N18" s="3" t="s">
        <v>293</v>
      </c>
      <c r="O18" s="2"/>
      <c r="P18" s="39"/>
      <c r="Q18" s="2"/>
      <c r="R18" s="3" t="s">
        <v>464</v>
      </c>
      <c r="T18" s="39"/>
      <c r="V18" s="3" t="s">
        <v>72</v>
      </c>
      <c r="X18" s="39"/>
    </row>
    <row r="19" spans="4:24" ht="28.5">
      <c r="D19" s="22"/>
      <c r="E19" s="2"/>
      <c r="F19" s="3"/>
      <c r="G19" s="2"/>
      <c r="H19" s="39"/>
      <c r="I19" s="2"/>
      <c r="J19" s="3"/>
      <c r="K19" s="2"/>
      <c r="L19" s="39"/>
      <c r="M19" s="2"/>
      <c r="N19" s="3" t="s">
        <v>294</v>
      </c>
      <c r="O19" s="2"/>
      <c r="P19" s="39"/>
      <c r="Q19" s="2"/>
      <c r="R19" s="3" t="s">
        <v>74</v>
      </c>
      <c r="T19" s="39"/>
      <c r="V19" s="3" t="s">
        <v>466</v>
      </c>
      <c r="X19" s="39"/>
    </row>
    <row r="20" spans="4:24" ht="10.5">
      <c r="D20" s="22"/>
      <c r="E20" s="2"/>
      <c r="F20" s="3"/>
      <c r="G20" s="2"/>
      <c r="H20" s="39"/>
      <c r="I20" s="2"/>
      <c r="J20" s="3"/>
      <c r="K20" s="2"/>
      <c r="L20" s="39"/>
      <c r="M20" s="2"/>
      <c r="N20" s="3" t="s">
        <v>295</v>
      </c>
      <c r="O20" s="2"/>
      <c r="P20" s="39"/>
      <c r="Q20" s="2"/>
      <c r="R20" s="3" t="s">
        <v>465</v>
      </c>
      <c r="T20" s="39"/>
      <c r="V20" s="3"/>
      <c r="X20" s="39"/>
    </row>
    <row r="21" spans="4:24" ht="19">
      <c r="D21" s="22"/>
      <c r="E21" s="2"/>
      <c r="F21" s="3"/>
      <c r="G21" s="2"/>
      <c r="H21" s="39"/>
      <c r="I21" s="2"/>
      <c r="J21" s="3"/>
      <c r="K21" s="2"/>
      <c r="L21" s="39"/>
      <c r="M21" s="2"/>
      <c r="N21" s="3"/>
      <c r="O21" s="2"/>
      <c r="P21" s="39"/>
      <c r="Q21" s="2"/>
      <c r="R21" s="3" t="s">
        <v>75</v>
      </c>
      <c r="T21" s="39"/>
      <c r="V21" s="4"/>
      <c r="X21" s="39"/>
    </row>
    <row r="22" spans="4:24" ht="18" customHeight="1">
      <c r="D22" s="22"/>
      <c r="E22" s="2"/>
      <c r="F22" s="22" t="s">
        <v>19</v>
      </c>
      <c r="G22" s="2"/>
      <c r="H22" s="41" t="s">
        <v>45</v>
      </c>
      <c r="I22" s="2"/>
      <c r="J22" s="22" t="s">
        <v>19</v>
      </c>
      <c r="K22" s="2"/>
      <c r="L22" s="41" t="s">
        <v>45</v>
      </c>
      <c r="M22" s="2"/>
      <c r="N22" s="22" t="s">
        <v>19</v>
      </c>
      <c r="O22" s="2"/>
      <c r="P22" s="41" t="s">
        <v>45</v>
      </c>
      <c r="Q22" s="2"/>
      <c r="R22" s="22" t="s">
        <v>19</v>
      </c>
      <c r="T22" s="41" t="s">
        <v>45</v>
      </c>
      <c r="V22" s="22" t="s">
        <v>19</v>
      </c>
      <c r="X22" s="41" t="s">
        <v>45</v>
      </c>
    </row>
    <row r="23" spans="4:24" ht="19">
      <c r="D23" s="22"/>
      <c r="E23" s="2"/>
      <c r="F23" s="32" t="s">
        <v>477</v>
      </c>
      <c r="G23" s="2"/>
      <c r="H23" s="11" t="s">
        <v>46</v>
      </c>
      <c r="I23" s="2"/>
      <c r="J23" s="32" t="s">
        <v>276</v>
      </c>
      <c r="K23" s="2"/>
      <c r="L23" s="11"/>
      <c r="M23" s="2"/>
      <c r="N23" s="32" t="s">
        <v>296</v>
      </c>
      <c r="O23" s="2"/>
      <c r="P23" s="11"/>
      <c r="Q23" s="2"/>
      <c r="R23" s="32" t="s">
        <v>76</v>
      </c>
      <c r="T23" s="11"/>
      <c r="V23" s="32" t="s">
        <v>468</v>
      </c>
      <c r="X23" s="11"/>
    </row>
    <row r="24" spans="4:24" ht="19">
      <c r="D24" s="22"/>
      <c r="E24" s="2"/>
      <c r="F24" s="32" t="s">
        <v>478</v>
      </c>
      <c r="G24" s="2"/>
      <c r="H24" s="11" t="s">
        <v>46</v>
      </c>
      <c r="I24" s="2"/>
      <c r="J24" s="32" t="s">
        <v>277</v>
      </c>
      <c r="K24" s="2"/>
      <c r="L24" s="11"/>
      <c r="M24" s="2"/>
      <c r="N24" s="32" t="s">
        <v>300</v>
      </c>
      <c r="O24" s="2"/>
      <c r="P24" s="11"/>
      <c r="Q24" s="2"/>
      <c r="R24" s="32" t="s">
        <v>77</v>
      </c>
      <c r="T24" s="11"/>
      <c r="V24" s="32" t="s">
        <v>467</v>
      </c>
      <c r="X24" s="11" t="s">
        <v>46</v>
      </c>
    </row>
    <row r="25" spans="4:24" ht="19">
      <c r="D25" s="22"/>
      <c r="E25" s="2"/>
      <c r="F25" s="32" t="s">
        <v>479</v>
      </c>
      <c r="G25" s="2"/>
      <c r="H25" s="11"/>
      <c r="I25" s="2"/>
      <c r="J25" s="32" t="s">
        <v>278</v>
      </c>
      <c r="K25" s="2"/>
      <c r="L25" s="11"/>
      <c r="M25" s="2"/>
      <c r="N25" s="32" t="s">
        <v>297</v>
      </c>
      <c r="O25" s="2"/>
      <c r="P25" s="11"/>
      <c r="Q25" s="2"/>
      <c r="R25" s="32" t="s">
        <v>78</v>
      </c>
      <c r="T25" s="11"/>
      <c r="V25" s="32" t="s">
        <v>469</v>
      </c>
      <c r="X25" s="11" t="s">
        <v>46</v>
      </c>
    </row>
    <row r="26" spans="4:24" ht="19">
      <c r="D26" s="22"/>
      <c r="E26" s="2"/>
      <c r="F26" s="32"/>
      <c r="G26" s="2"/>
      <c r="H26" s="11"/>
      <c r="I26" s="2"/>
      <c r="J26" s="32" t="s">
        <v>279</v>
      </c>
      <c r="K26" s="2"/>
      <c r="L26" s="11"/>
      <c r="M26" s="2"/>
      <c r="N26" s="32" t="s">
        <v>298</v>
      </c>
      <c r="O26" s="2"/>
      <c r="P26" s="11"/>
      <c r="Q26" s="2"/>
      <c r="R26" s="32"/>
      <c r="T26" s="11"/>
      <c r="V26" s="32" t="s">
        <v>470</v>
      </c>
      <c r="X26" s="11"/>
    </row>
    <row r="27" spans="4:24" ht="19">
      <c r="D27" s="22"/>
      <c r="E27" s="2"/>
      <c r="F27" s="32"/>
      <c r="G27" s="2"/>
      <c r="H27" s="11"/>
      <c r="I27" s="2"/>
      <c r="J27" s="32" t="s">
        <v>280</v>
      </c>
      <c r="K27" s="2"/>
      <c r="L27" s="11"/>
      <c r="M27" s="2"/>
      <c r="N27" s="32" t="s">
        <v>299</v>
      </c>
      <c r="O27" s="2"/>
      <c r="P27" s="11"/>
      <c r="Q27" s="2"/>
      <c r="R27" s="32" t="s">
        <v>79</v>
      </c>
      <c r="T27" s="11"/>
      <c r="V27" s="32" t="s">
        <v>471</v>
      </c>
      <c r="X27" s="11"/>
    </row>
    <row r="28" spans="4:24" ht="19">
      <c r="D28" s="22"/>
      <c r="E28" s="2"/>
      <c r="F28" s="32"/>
      <c r="G28" s="2"/>
      <c r="H28" s="11"/>
      <c r="I28" s="2"/>
      <c r="J28" s="32" t="s">
        <v>480</v>
      </c>
      <c r="K28" s="2"/>
      <c r="L28" s="11"/>
      <c r="M28" s="2"/>
      <c r="N28" s="32"/>
      <c r="O28" s="2"/>
      <c r="P28" s="11"/>
      <c r="Q28" s="2"/>
      <c r="R28" s="32" t="s">
        <v>80</v>
      </c>
      <c r="T28" s="11"/>
      <c r="V28" s="32" t="s">
        <v>472</v>
      </c>
      <c r="X28" s="11"/>
    </row>
    <row r="29" spans="4:24" ht="19">
      <c r="D29" s="22"/>
      <c r="E29" s="2"/>
      <c r="F29" s="32"/>
      <c r="G29" s="2"/>
      <c r="H29" s="11"/>
      <c r="I29" s="2"/>
      <c r="J29" s="32"/>
      <c r="K29" s="2"/>
      <c r="L29" s="11"/>
      <c r="M29" s="2"/>
      <c r="N29" s="32"/>
      <c r="O29" s="2"/>
      <c r="P29" s="11"/>
      <c r="Q29" s="2"/>
      <c r="R29" s="32" t="s">
        <v>81</v>
      </c>
      <c r="T29" s="11"/>
      <c r="V29" s="32" t="s">
        <v>473</v>
      </c>
      <c r="X29" s="11"/>
    </row>
    <row r="30" spans="4:24" ht="19">
      <c r="D30" s="22"/>
      <c r="E30" s="2"/>
      <c r="F30" s="32"/>
      <c r="G30" s="2"/>
      <c r="H30" s="11"/>
      <c r="I30" s="2"/>
      <c r="J30" s="32"/>
      <c r="K30" s="2"/>
      <c r="L30" s="11"/>
      <c r="M30" s="2"/>
      <c r="N30" s="32"/>
      <c r="O30" s="2"/>
      <c r="P30" s="11"/>
      <c r="Q30" s="2"/>
      <c r="R30" s="32" t="s">
        <v>82</v>
      </c>
      <c r="T30" s="11"/>
      <c r="V30" s="32" t="s">
        <v>474</v>
      </c>
      <c r="X30" s="11"/>
    </row>
    <row r="31" spans="4:24" ht="10.5">
      <c r="D31" s="22"/>
      <c r="E31" s="2"/>
      <c r="F31" s="32"/>
      <c r="G31" s="2"/>
      <c r="H31" s="11"/>
      <c r="I31" s="2"/>
      <c r="J31" s="32"/>
      <c r="K31" s="2"/>
      <c r="L31" s="11"/>
      <c r="M31" s="2"/>
      <c r="N31" s="32"/>
      <c r="O31" s="2"/>
      <c r="P31" s="11"/>
      <c r="Q31" s="2"/>
      <c r="R31" s="32" t="s">
        <v>83</v>
      </c>
      <c r="T31" s="11"/>
      <c r="V31" s="32"/>
      <c r="X31" s="11"/>
    </row>
    <row r="32" spans="4:24" ht="10.5">
      <c r="D32" s="22"/>
      <c r="E32" s="2"/>
      <c r="F32" s="32"/>
      <c r="G32" s="2"/>
      <c r="H32" s="11"/>
      <c r="I32" s="2"/>
      <c r="J32" s="32"/>
      <c r="K32" s="2"/>
      <c r="L32" s="11"/>
      <c r="M32" s="2"/>
      <c r="N32" s="32"/>
      <c r="O32" s="2"/>
      <c r="P32" s="11"/>
      <c r="Q32" s="2"/>
      <c r="R32" s="32"/>
      <c r="T32" s="11"/>
      <c r="V32" s="32"/>
      <c r="X32" s="11"/>
    </row>
    <row r="33" spans="2:26" ht="10.5">
      <c r="D33" s="22"/>
      <c r="E33" s="2"/>
      <c r="F33" s="32"/>
      <c r="G33" s="2"/>
      <c r="H33" s="11"/>
      <c r="I33" s="2"/>
      <c r="J33" s="32"/>
      <c r="K33" s="2"/>
      <c r="L33" s="11"/>
      <c r="M33" s="2"/>
      <c r="N33" s="32"/>
      <c r="O33" s="2"/>
      <c r="P33" s="11"/>
      <c r="Q33" s="2"/>
      <c r="R33" s="32"/>
      <c r="T33" s="11"/>
      <c r="V33" s="32"/>
      <c r="X33" s="11"/>
    </row>
    <row r="34" spans="2:26" ht="10.5">
      <c r="D34" s="22"/>
      <c r="E34" s="2"/>
      <c r="F34" s="32"/>
      <c r="G34" s="2"/>
      <c r="H34" s="11"/>
      <c r="I34" s="2"/>
      <c r="J34" s="32"/>
      <c r="K34" s="2"/>
      <c r="L34" s="11"/>
      <c r="M34" s="2"/>
      <c r="N34" s="32"/>
      <c r="O34" s="2"/>
      <c r="P34" s="11"/>
      <c r="Q34" s="2"/>
      <c r="R34" s="32"/>
      <c r="T34" s="11"/>
      <c r="V34" s="32"/>
      <c r="X34" s="11"/>
    </row>
    <row r="35" spans="2:26">
      <c r="D35" s="2"/>
      <c r="E35" s="2"/>
      <c r="F35" s="2"/>
      <c r="G35" s="2"/>
      <c r="H35" s="2"/>
      <c r="I35" s="2"/>
      <c r="J35" s="2"/>
      <c r="K35" s="2"/>
      <c r="L35" s="2"/>
      <c r="M35" s="2"/>
      <c r="N35" s="2"/>
      <c r="O35" s="2"/>
      <c r="P35" s="2"/>
      <c r="Q35" s="2"/>
      <c r="R35" s="2"/>
      <c r="V35" s="2"/>
    </row>
    <row r="36" spans="2:26" ht="28.5">
      <c r="D36" s="90" t="s">
        <v>47</v>
      </c>
      <c r="E36" s="2"/>
      <c r="F36" s="5" t="s">
        <v>575</v>
      </c>
      <c r="G36" s="2"/>
      <c r="H36" s="2"/>
      <c r="I36" s="2"/>
      <c r="J36" s="5" t="s">
        <v>84</v>
      </c>
      <c r="K36" s="2"/>
      <c r="L36" s="2"/>
      <c r="M36" s="2"/>
      <c r="N36" s="5" t="s">
        <v>85</v>
      </c>
      <c r="O36" s="2"/>
      <c r="P36" s="2"/>
      <c r="Q36" s="2"/>
      <c r="R36" s="5" t="s">
        <v>86</v>
      </c>
      <c r="V36" s="5" t="s">
        <v>87</v>
      </c>
    </row>
    <row r="37" spans="2:26" ht="28.5">
      <c r="D37" s="16"/>
      <c r="E37" s="2"/>
      <c r="F37" s="5"/>
      <c r="G37" s="2"/>
      <c r="H37" s="2"/>
      <c r="I37" s="2"/>
      <c r="J37" s="5" t="s">
        <v>88</v>
      </c>
      <c r="K37" s="2"/>
      <c r="L37" s="2"/>
      <c r="M37" s="2"/>
      <c r="N37" s="5" t="s">
        <v>89</v>
      </c>
      <c r="O37" s="2"/>
      <c r="P37" s="2"/>
      <c r="Q37" s="2"/>
      <c r="R37" s="5" t="s">
        <v>90</v>
      </c>
      <c r="V37" s="5"/>
    </row>
    <row r="38" spans="2:26" ht="19">
      <c r="D38" s="16"/>
      <c r="E38" s="2"/>
      <c r="F38" s="5"/>
      <c r="G38" s="2"/>
      <c r="H38" s="2"/>
      <c r="I38" s="2"/>
      <c r="J38" s="5" t="s">
        <v>91</v>
      </c>
      <c r="K38" s="2"/>
      <c r="L38" s="2"/>
      <c r="M38" s="2"/>
      <c r="N38" s="5" t="s">
        <v>92</v>
      </c>
      <c r="O38" s="2"/>
      <c r="P38" s="2"/>
      <c r="Q38" s="2"/>
      <c r="R38" s="5" t="s">
        <v>93</v>
      </c>
      <c r="V38" s="5"/>
    </row>
    <row r="39" spans="2:26" ht="19">
      <c r="D39" s="16"/>
      <c r="E39" s="2"/>
      <c r="F39" s="5"/>
      <c r="G39" s="2"/>
      <c r="H39" s="2"/>
      <c r="I39" s="2"/>
      <c r="J39" s="5" t="s">
        <v>94</v>
      </c>
      <c r="K39" s="2"/>
      <c r="L39" s="2"/>
      <c r="M39" s="2"/>
      <c r="N39" s="5" t="s">
        <v>95</v>
      </c>
      <c r="O39" s="2"/>
      <c r="P39" s="2"/>
      <c r="Q39" s="2"/>
      <c r="R39" s="5" t="s">
        <v>96</v>
      </c>
      <c r="V39" s="5"/>
    </row>
    <row r="40" spans="2:26">
      <c r="D40" s="16"/>
      <c r="E40" s="2"/>
      <c r="F40" s="5"/>
      <c r="G40" s="2"/>
      <c r="H40" s="2"/>
      <c r="I40" s="2"/>
      <c r="J40" s="5"/>
      <c r="K40" s="2"/>
      <c r="L40" s="2"/>
      <c r="M40" s="2"/>
      <c r="N40" s="5" t="s">
        <v>97</v>
      </c>
      <c r="O40" s="2"/>
      <c r="P40" s="2"/>
      <c r="Q40" s="2"/>
      <c r="R40" s="5"/>
      <c r="V40" s="5"/>
    </row>
    <row r="41" spans="2:26" ht="10" thickBot="1">
      <c r="D41" s="2"/>
      <c r="E41" s="2"/>
      <c r="F41" s="2"/>
      <c r="G41" s="2"/>
      <c r="H41" s="2"/>
      <c r="I41" s="2"/>
      <c r="J41" s="2"/>
      <c r="K41" s="2"/>
      <c r="L41" s="2"/>
      <c r="M41" s="2"/>
      <c r="N41" s="2"/>
      <c r="O41" s="2"/>
      <c r="P41" s="2"/>
      <c r="Q41" s="2"/>
      <c r="R41" s="2"/>
      <c r="V41" s="2"/>
    </row>
    <row r="42" spans="2:26" ht="21">
      <c r="B42" s="25" t="s">
        <v>48</v>
      </c>
      <c r="C42" s="23"/>
      <c r="D42" s="25" t="s">
        <v>49</v>
      </c>
      <c r="E42" s="7"/>
      <c r="F42" s="25" t="s">
        <v>38</v>
      </c>
      <c r="G42" s="8"/>
      <c r="H42" s="8"/>
      <c r="I42" s="8"/>
      <c r="J42" s="25" t="s">
        <v>39</v>
      </c>
      <c r="K42" s="8"/>
      <c r="L42" s="8"/>
      <c r="M42" s="8"/>
      <c r="N42" s="25" t="s">
        <v>40</v>
      </c>
      <c r="O42" s="8"/>
      <c r="P42" s="8"/>
      <c r="Q42" s="8"/>
      <c r="R42" s="25" t="s">
        <v>41</v>
      </c>
      <c r="S42" s="6"/>
      <c r="T42" s="8"/>
      <c r="U42" s="6"/>
      <c r="V42" s="25" t="s">
        <v>41</v>
      </c>
      <c r="W42" s="6"/>
      <c r="X42" s="8"/>
      <c r="Y42" s="6"/>
      <c r="Z42" s="30" t="s">
        <v>50</v>
      </c>
    </row>
    <row r="43" spans="2:26" ht="11.15" customHeight="1">
      <c r="B43" s="26" t="s">
        <v>98</v>
      </c>
      <c r="C43" s="8"/>
      <c r="D43" s="26"/>
      <c r="E43" s="7"/>
      <c r="F43" s="26"/>
      <c r="G43" s="8"/>
      <c r="H43" s="8"/>
      <c r="I43" s="8"/>
      <c r="J43" s="26"/>
      <c r="K43" s="8"/>
      <c r="L43" s="8"/>
      <c r="M43" s="8"/>
      <c r="N43" s="26"/>
      <c r="O43" s="8"/>
      <c r="P43" s="8"/>
      <c r="Q43" s="8"/>
      <c r="R43" s="26"/>
      <c r="S43" s="6"/>
      <c r="T43" s="8"/>
      <c r="U43" s="6"/>
      <c r="V43" s="26"/>
      <c r="W43" s="6"/>
      <c r="X43" s="8"/>
      <c r="Y43" s="6"/>
      <c r="Z43" s="143" t="s">
        <v>3</v>
      </c>
    </row>
    <row r="44" spans="2:26" ht="10.5">
      <c r="B44" s="27" t="s">
        <v>99</v>
      </c>
      <c r="C44" s="8"/>
      <c r="D44" s="27"/>
      <c r="E44" s="7"/>
      <c r="F44" s="27"/>
      <c r="G44" s="8"/>
      <c r="H44" s="8"/>
      <c r="I44" s="8"/>
      <c r="J44" s="27"/>
      <c r="K44" s="8"/>
      <c r="L44" s="8"/>
      <c r="M44" s="8"/>
      <c r="N44" s="27"/>
      <c r="O44" s="8"/>
      <c r="P44" s="8"/>
      <c r="Q44" s="8"/>
      <c r="R44" s="27"/>
      <c r="S44" s="6"/>
      <c r="T44" s="8"/>
      <c r="U44" s="6"/>
      <c r="V44" s="27"/>
      <c r="W44" s="6"/>
      <c r="X44" s="8"/>
      <c r="Y44" s="6"/>
      <c r="Z44" s="143"/>
    </row>
    <row r="45" spans="2:26" ht="10.5">
      <c r="B45" s="27" t="s">
        <v>100</v>
      </c>
      <c r="C45" s="8"/>
      <c r="D45" s="27"/>
      <c r="E45" s="7"/>
      <c r="F45" s="27"/>
      <c r="G45" s="8"/>
      <c r="H45" s="8"/>
      <c r="I45" s="8"/>
      <c r="J45" s="27"/>
      <c r="K45" s="8"/>
      <c r="L45" s="8"/>
      <c r="M45" s="8"/>
      <c r="N45" s="27"/>
      <c r="O45" s="8"/>
      <c r="P45" s="8"/>
      <c r="Q45" s="8"/>
      <c r="R45" s="27"/>
      <c r="S45" s="6"/>
      <c r="T45" s="8"/>
      <c r="U45" s="6"/>
      <c r="V45" s="27"/>
      <c r="W45" s="6"/>
      <c r="X45" s="8"/>
      <c r="Y45" s="6"/>
      <c r="Z45" s="143" t="s">
        <v>51</v>
      </c>
    </row>
    <row r="46" spans="2:26" ht="10.5">
      <c r="B46" s="28" t="s">
        <v>101</v>
      </c>
      <c r="C46" s="8"/>
      <c r="D46" s="28"/>
      <c r="E46" s="7"/>
      <c r="F46" s="28"/>
      <c r="G46" s="8"/>
      <c r="H46" s="8"/>
      <c r="I46" s="8"/>
      <c r="J46" s="28"/>
      <c r="K46" s="8"/>
      <c r="L46" s="8"/>
      <c r="M46" s="8"/>
      <c r="N46" s="28"/>
      <c r="O46" s="8"/>
      <c r="P46" s="8"/>
      <c r="Q46" s="8"/>
      <c r="R46" s="28"/>
      <c r="S46" s="6"/>
      <c r="T46" s="8"/>
      <c r="U46" s="6"/>
      <c r="V46" s="28"/>
      <c r="W46" s="6"/>
      <c r="X46" s="8"/>
      <c r="Y46" s="6"/>
      <c r="Z46" s="143"/>
    </row>
    <row r="47" spans="2:26" ht="11.15" customHeight="1">
      <c r="B47" s="26" t="s">
        <v>102</v>
      </c>
      <c r="C47" s="8"/>
      <c r="D47" s="26"/>
      <c r="E47" s="6"/>
      <c r="F47" s="26"/>
      <c r="G47" s="6"/>
      <c r="H47" s="18"/>
      <c r="I47" s="6"/>
      <c r="J47" s="26"/>
      <c r="K47" s="6"/>
      <c r="L47" s="6"/>
      <c r="M47" s="6"/>
      <c r="N47" s="26"/>
      <c r="O47" s="6"/>
      <c r="P47" s="6"/>
      <c r="Q47" s="6"/>
      <c r="R47" s="26"/>
      <c r="S47" s="6"/>
      <c r="T47" s="6"/>
      <c r="U47" s="6"/>
      <c r="V47" s="26"/>
      <c r="W47" s="6"/>
      <c r="X47" s="6"/>
      <c r="Y47" s="6"/>
      <c r="Z47" s="60" t="s">
        <v>52</v>
      </c>
    </row>
    <row r="48" spans="2:26" ht="31.5">
      <c r="B48" s="127" t="s">
        <v>523</v>
      </c>
      <c r="C48" s="8"/>
      <c r="D48" s="128"/>
      <c r="E48" s="6"/>
      <c r="F48" s="128"/>
      <c r="G48" s="6"/>
      <c r="H48" s="18"/>
      <c r="I48" s="6"/>
      <c r="J48" s="128"/>
      <c r="K48" s="6"/>
      <c r="L48" s="6"/>
      <c r="M48" s="6"/>
      <c r="N48" s="128"/>
      <c r="O48" s="6"/>
      <c r="P48" s="6"/>
      <c r="Q48" s="6"/>
      <c r="R48" s="130"/>
      <c r="S48" s="6"/>
      <c r="T48" s="6"/>
      <c r="U48" s="6"/>
      <c r="V48" s="130"/>
      <c r="W48" s="6"/>
      <c r="X48" s="6"/>
      <c r="Y48" s="6"/>
      <c r="Z48" s="131"/>
    </row>
    <row r="49" spans="2:26" ht="21">
      <c r="B49" s="127" t="s">
        <v>566</v>
      </c>
      <c r="C49" s="8"/>
      <c r="D49" s="128"/>
      <c r="E49" s="6"/>
      <c r="F49" s="128"/>
      <c r="G49" s="6"/>
      <c r="H49" s="18"/>
      <c r="I49" s="6"/>
      <c r="J49" s="128"/>
      <c r="K49" s="6"/>
      <c r="L49" s="6"/>
      <c r="M49" s="6"/>
      <c r="N49" s="128"/>
      <c r="O49" s="6"/>
      <c r="P49" s="6"/>
      <c r="Q49" s="6"/>
      <c r="R49" s="130"/>
      <c r="S49" s="6"/>
      <c r="T49" s="6"/>
      <c r="U49" s="6"/>
      <c r="V49" s="130"/>
      <c r="W49" s="6"/>
      <c r="X49" s="6"/>
      <c r="Y49" s="6"/>
      <c r="Z49" s="131"/>
    </row>
    <row r="50" spans="2:26" ht="21.5" thickBot="1">
      <c r="B50" s="50" t="s">
        <v>103</v>
      </c>
      <c r="C50" s="8"/>
      <c r="D50" s="29"/>
      <c r="E50" s="6"/>
      <c r="F50" s="29"/>
      <c r="G50" s="6"/>
      <c r="H50" s="6"/>
      <c r="I50" s="6"/>
      <c r="J50" s="29"/>
      <c r="K50" s="6"/>
      <c r="L50" s="6"/>
      <c r="M50" s="6"/>
      <c r="N50" s="29"/>
      <c r="O50" s="6"/>
      <c r="P50" s="6"/>
      <c r="Q50" s="6"/>
      <c r="R50" s="61"/>
      <c r="V50" s="62"/>
    </row>
    <row r="51" spans="2:26" ht="10.5">
      <c r="G51" s="6"/>
      <c r="H51" s="18"/>
    </row>
  </sheetData>
  <mergeCells count="23">
    <mergeCell ref="F1:X1"/>
    <mergeCell ref="N6:P6"/>
    <mergeCell ref="N7:P7"/>
    <mergeCell ref="J4:L4"/>
    <mergeCell ref="N4:P4"/>
    <mergeCell ref="R4:T4"/>
    <mergeCell ref="J2:L2"/>
    <mergeCell ref="N2:P2"/>
    <mergeCell ref="R2:T2"/>
    <mergeCell ref="R6:T6"/>
    <mergeCell ref="J6:L6"/>
    <mergeCell ref="J7:L7"/>
    <mergeCell ref="N8:P8"/>
    <mergeCell ref="Z43:Z44"/>
    <mergeCell ref="Z45:Z46"/>
    <mergeCell ref="J8:L8"/>
    <mergeCell ref="F2:H2"/>
    <mergeCell ref="F4:H4"/>
    <mergeCell ref="F6:H6"/>
    <mergeCell ref="F7:H7"/>
    <mergeCell ref="F8:H8"/>
    <mergeCell ref="V2:X2"/>
    <mergeCell ref="V4:X4"/>
  </mergeCells>
  <pageMargins left="0.7" right="0.7" top="0.75" bottom="0.75" header="0.3" footer="0.3"/>
  <pageSetup paperSize="17" orientation="landscape" r:id="rId1"/>
  <extLst>
    <ext xmlns:x14="http://schemas.microsoft.com/office/spreadsheetml/2009/9/main" uri="{CCE6A557-97BC-4b89-ADB6-D9C93CAAB3DF}">
      <x14:dataValidations xmlns:xm="http://schemas.microsoft.com/office/excel/2006/main" count="1">
        <x14:dataValidation type="list" allowBlank="1" showErrorMessage="1" errorTitle="Incorrect Value" error="Please select Y or N from dropdown" xr:uid="{50FDFB87-3255-0247-A0F2-EC874488600E}">
          <x14:formula1>
            <xm:f>Worksheet!$A$1:$A$3</xm:f>
          </x14:formula1>
          <xm:sqref>H11:H21 L11:L21 P11:P21 T11:T21 T23:T34 P23:P34 L23:L34 H23:H34 X11:X21 X23:X34</xm:sqref>
        </x14:dataValidation>
      </x14:dataValidations>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1EC03-90C8-E344-8F18-CB3CF6848F11}">
  <dimension ref="B1:Z37"/>
  <sheetViews>
    <sheetView topLeftCell="F1" zoomScaleNormal="100" workbookViewId="0">
      <selection activeCell="X18" sqref="X18"/>
    </sheetView>
  </sheetViews>
  <sheetFormatPr defaultColWidth="10.83203125" defaultRowHeight="10.5"/>
  <cols>
    <col min="1" max="1" width="1.08203125" style="6" customWidth="1"/>
    <col min="2" max="2" width="9.83203125" style="6" customWidth="1"/>
    <col min="3" max="3" width="0.83203125" style="6" customWidth="1"/>
    <col min="4" max="4" width="12" style="6" customWidth="1"/>
    <col min="5" max="5" width="1.08203125" style="6" customWidth="1"/>
    <col min="6" max="6" width="40.58203125" style="6" customWidth="1"/>
    <col min="7" max="7" width="0.58203125" style="6" customWidth="1"/>
    <col min="8" max="8" width="2.58203125" style="6" customWidth="1"/>
    <col min="9" max="9" width="1.08203125" style="6" customWidth="1"/>
    <col min="10" max="10" width="40.58203125" style="6" customWidth="1"/>
    <col min="11" max="11" width="0.58203125" style="6" customWidth="1"/>
    <col min="12" max="12" width="2.58203125" style="6" customWidth="1"/>
    <col min="13" max="13" width="1.83203125" style="6" customWidth="1"/>
    <col min="14" max="14" width="40.58203125" style="6" customWidth="1"/>
    <col min="15" max="15" width="0.58203125" style="6" customWidth="1"/>
    <col min="16" max="16" width="2.58203125" style="6" customWidth="1"/>
    <col min="17" max="17" width="1.83203125" style="6" customWidth="1"/>
    <col min="18" max="18" width="40.58203125" style="6" customWidth="1"/>
    <col min="19" max="19" width="0.5" style="6" customWidth="1"/>
    <col min="20" max="20" width="2.83203125" style="6" customWidth="1"/>
    <col min="21" max="21" width="1.5" style="6" customWidth="1"/>
    <col min="22" max="22" width="40.58203125" style="6" customWidth="1"/>
    <col min="23" max="23" width="0.58203125" style="6" customWidth="1"/>
    <col min="24" max="24" width="3.08203125" style="6" customWidth="1"/>
    <col min="25" max="25" width="1.58203125" style="6" customWidth="1"/>
    <col min="26" max="26" width="16.08203125" style="6" customWidth="1"/>
    <col min="27" max="27" width="40.83203125" style="6" customWidth="1"/>
    <col min="28" max="16384" width="10.83203125" style="6"/>
  </cols>
  <sheetData>
    <row r="1" spans="4:24" ht="16" customHeight="1">
      <c r="F1" s="153" t="s">
        <v>23</v>
      </c>
      <c r="G1" s="153"/>
      <c r="H1" s="153"/>
      <c r="I1" s="153"/>
      <c r="J1" s="153"/>
      <c r="K1" s="153"/>
      <c r="L1" s="153"/>
      <c r="M1" s="153"/>
      <c r="N1" s="153"/>
      <c r="O1" s="153"/>
      <c r="P1" s="153"/>
      <c r="Q1" s="153"/>
      <c r="R1" s="153"/>
      <c r="S1" s="153"/>
      <c r="T1" s="153"/>
      <c r="U1" s="153"/>
      <c r="V1" s="153"/>
      <c r="W1" s="153"/>
      <c r="X1" s="153"/>
    </row>
    <row r="2" spans="4:24" ht="12">
      <c r="D2" s="7"/>
      <c r="E2" s="7"/>
      <c r="F2" s="144" t="s">
        <v>38</v>
      </c>
      <c r="G2" s="144"/>
      <c r="H2" s="144"/>
      <c r="I2" s="78"/>
      <c r="J2" s="144" t="s">
        <v>39</v>
      </c>
      <c r="K2" s="144"/>
      <c r="L2" s="144"/>
      <c r="M2" s="78"/>
      <c r="N2" s="144" t="s">
        <v>40</v>
      </c>
      <c r="O2" s="144"/>
      <c r="P2" s="144"/>
      <c r="Q2" s="78"/>
      <c r="R2" s="144" t="s">
        <v>41</v>
      </c>
      <c r="S2" s="144"/>
      <c r="T2" s="144"/>
      <c r="U2" s="79"/>
      <c r="V2" s="144" t="s">
        <v>303</v>
      </c>
      <c r="W2" s="144"/>
      <c r="X2" s="144"/>
    </row>
    <row r="3" spans="4:24" ht="2.15" customHeight="1">
      <c r="D3" s="7"/>
      <c r="E3" s="7"/>
      <c r="F3" s="69"/>
      <c r="G3" s="69"/>
      <c r="H3" s="69"/>
      <c r="I3" s="7"/>
      <c r="J3" s="69"/>
      <c r="K3" s="69"/>
      <c r="L3" s="69"/>
      <c r="M3" s="7"/>
      <c r="N3" s="69"/>
      <c r="O3" s="69"/>
      <c r="P3" s="69"/>
      <c r="Q3" s="7"/>
      <c r="R3" s="69"/>
      <c r="S3" s="69"/>
      <c r="T3" s="69"/>
      <c r="V3" s="69"/>
      <c r="W3" s="69"/>
      <c r="X3" s="69"/>
    </row>
    <row r="4" spans="4:24" ht="42" customHeight="1">
      <c r="D4" s="74" t="s">
        <v>42</v>
      </c>
      <c r="E4" s="7"/>
      <c r="F4" s="145" t="s">
        <v>491</v>
      </c>
      <c r="G4" s="146"/>
      <c r="H4" s="147"/>
      <c r="I4" s="73"/>
      <c r="J4" s="150" t="s">
        <v>492</v>
      </c>
      <c r="K4" s="150"/>
      <c r="L4" s="150"/>
      <c r="M4" s="23"/>
      <c r="N4" s="151" t="s">
        <v>493</v>
      </c>
      <c r="O4" s="151"/>
      <c r="P4" s="151"/>
      <c r="Q4" s="23"/>
      <c r="R4" s="152" t="s">
        <v>326</v>
      </c>
      <c r="S4" s="152"/>
      <c r="T4" s="152"/>
      <c r="U4" s="33"/>
      <c r="V4" s="148" t="s">
        <v>327</v>
      </c>
      <c r="W4" s="148"/>
      <c r="X4" s="148"/>
    </row>
    <row r="5" spans="4:24" ht="8.15" customHeight="1">
      <c r="D5" s="78"/>
      <c r="E5" s="7"/>
      <c r="F5" s="8"/>
      <c r="G5" s="8"/>
      <c r="H5" s="8"/>
      <c r="I5" s="8"/>
      <c r="J5" s="8"/>
      <c r="K5" s="8"/>
      <c r="L5" s="8"/>
      <c r="M5" s="8"/>
      <c r="N5" s="8"/>
      <c r="O5" s="8"/>
      <c r="P5" s="8"/>
      <c r="Q5" s="8"/>
      <c r="R5" s="8"/>
      <c r="V5" s="8"/>
    </row>
    <row r="6" spans="4:24" ht="39" customHeight="1">
      <c r="D6" s="75" t="s">
        <v>43</v>
      </c>
      <c r="E6" s="7"/>
      <c r="F6" s="154" t="s">
        <v>443</v>
      </c>
      <c r="G6" s="154"/>
      <c r="H6" s="154"/>
      <c r="I6" s="8"/>
      <c r="J6" s="154" t="s">
        <v>442</v>
      </c>
      <c r="K6" s="154"/>
      <c r="L6" s="154"/>
      <c r="M6" s="8"/>
      <c r="N6" s="154" t="s">
        <v>104</v>
      </c>
      <c r="O6" s="154"/>
      <c r="P6" s="154"/>
      <c r="Q6" s="8"/>
      <c r="R6" s="154" t="s">
        <v>105</v>
      </c>
      <c r="S6" s="154"/>
      <c r="T6" s="154"/>
      <c r="V6" s="154" t="s">
        <v>446</v>
      </c>
      <c r="W6" s="154"/>
      <c r="X6" s="154"/>
    </row>
    <row r="7" spans="4:24" ht="10" customHeight="1">
      <c r="D7" s="78"/>
      <c r="E7" s="7"/>
      <c r="F7" s="8"/>
      <c r="G7" s="8"/>
      <c r="H7" s="8"/>
      <c r="I7" s="8"/>
      <c r="J7" s="8"/>
      <c r="K7" s="8"/>
      <c r="L7" s="8"/>
      <c r="M7" s="8"/>
      <c r="N7" s="8"/>
      <c r="O7" s="8"/>
      <c r="P7" s="8"/>
      <c r="Q7" s="8"/>
      <c r="R7" s="8"/>
      <c r="V7" s="8"/>
    </row>
    <row r="8" spans="4:24" ht="14.15" customHeight="1">
      <c r="D8" s="82" t="s">
        <v>44</v>
      </c>
      <c r="E8" s="7"/>
      <c r="F8" s="59" t="s">
        <v>106</v>
      </c>
      <c r="H8" s="38" t="s">
        <v>45</v>
      </c>
      <c r="J8" s="59" t="s">
        <v>106</v>
      </c>
      <c r="L8" s="38" t="s">
        <v>45</v>
      </c>
      <c r="N8" s="59" t="s">
        <v>106</v>
      </c>
      <c r="O8" s="8"/>
      <c r="P8" s="38" t="s">
        <v>45</v>
      </c>
      <c r="Q8" s="8"/>
      <c r="R8" s="59" t="s">
        <v>106</v>
      </c>
      <c r="T8" s="38" t="s">
        <v>45</v>
      </c>
      <c r="V8" s="65" t="s">
        <v>106</v>
      </c>
      <c r="X8" s="38" t="s">
        <v>45</v>
      </c>
    </row>
    <row r="9" spans="4:24" ht="31.5">
      <c r="D9" s="82"/>
      <c r="E9" s="7"/>
      <c r="F9" s="21" t="s">
        <v>418</v>
      </c>
      <c r="H9" s="40"/>
      <c r="J9" s="21" t="s">
        <v>107</v>
      </c>
      <c r="L9" s="40"/>
      <c r="N9" s="21" t="s">
        <v>108</v>
      </c>
      <c r="O9" s="8"/>
      <c r="P9" s="40"/>
      <c r="Q9" s="8"/>
      <c r="R9" s="21" t="s">
        <v>109</v>
      </c>
      <c r="T9" s="40"/>
      <c r="V9" s="21" t="s">
        <v>410</v>
      </c>
      <c r="X9" s="40" t="s">
        <v>46</v>
      </c>
    </row>
    <row r="10" spans="4:24" ht="31.5">
      <c r="D10" s="82"/>
      <c r="E10" s="7"/>
      <c r="F10" s="21" t="s">
        <v>419</v>
      </c>
      <c r="H10" s="40"/>
      <c r="J10" s="21" t="s">
        <v>110</v>
      </c>
      <c r="L10" s="40"/>
      <c r="N10" s="21" t="s">
        <v>420</v>
      </c>
      <c r="O10" s="8"/>
      <c r="P10" s="40"/>
      <c r="Q10" s="8"/>
      <c r="R10" s="21" t="s">
        <v>111</v>
      </c>
      <c r="T10" s="40"/>
      <c r="V10" s="21" t="s">
        <v>112</v>
      </c>
      <c r="X10" s="40" t="s">
        <v>46</v>
      </c>
    </row>
    <row r="11" spans="4:24" ht="31.5">
      <c r="D11" s="82"/>
      <c r="E11" s="7"/>
      <c r="F11" s="21"/>
      <c r="H11" s="40" t="s">
        <v>46</v>
      </c>
      <c r="J11" s="21" t="s">
        <v>113</v>
      </c>
      <c r="L11" s="40"/>
      <c r="N11" s="21" t="s">
        <v>114</v>
      </c>
      <c r="O11" s="8"/>
      <c r="P11" s="40"/>
      <c r="Q11" s="8"/>
      <c r="R11" s="21" t="s">
        <v>115</v>
      </c>
      <c r="T11" s="40"/>
      <c r="V11" s="21" t="s">
        <v>116</v>
      </c>
      <c r="X11" s="40"/>
    </row>
    <row r="12" spans="4:24" ht="42">
      <c r="D12" s="59"/>
      <c r="E12" s="7"/>
      <c r="F12" s="21"/>
      <c r="H12" s="40" t="s">
        <v>46</v>
      </c>
      <c r="J12" s="21" t="s">
        <v>117</v>
      </c>
      <c r="L12" s="40"/>
      <c r="N12" s="21" t="s">
        <v>426</v>
      </c>
      <c r="O12" s="8"/>
      <c r="P12" s="40"/>
      <c r="Q12" s="8"/>
      <c r="R12" s="21" t="s">
        <v>118</v>
      </c>
      <c r="T12" s="40"/>
      <c r="V12" s="21" t="s">
        <v>444</v>
      </c>
      <c r="X12" s="40"/>
    </row>
    <row r="13" spans="4:24" ht="21">
      <c r="D13" s="59"/>
      <c r="E13" s="7"/>
      <c r="F13" s="21"/>
      <c r="H13" s="40"/>
      <c r="J13" s="21" t="s">
        <v>119</v>
      </c>
      <c r="L13" s="40"/>
      <c r="N13" s="21"/>
      <c r="O13" s="8"/>
      <c r="P13" s="40"/>
      <c r="Q13" s="8"/>
      <c r="R13" s="21" t="s">
        <v>120</v>
      </c>
      <c r="T13" s="40"/>
      <c r="V13" s="21"/>
      <c r="X13" s="40"/>
    </row>
    <row r="14" spans="4:24">
      <c r="D14" s="59"/>
      <c r="E14" s="7"/>
      <c r="F14" s="21"/>
      <c r="H14" s="40"/>
      <c r="J14" s="21"/>
      <c r="L14" s="40"/>
      <c r="N14" s="21"/>
      <c r="O14" s="8"/>
      <c r="P14" s="40"/>
      <c r="Q14" s="8"/>
      <c r="R14" s="21"/>
      <c r="T14" s="40"/>
      <c r="V14" s="21"/>
      <c r="X14" s="40"/>
    </row>
    <row r="15" spans="4:24" ht="21">
      <c r="D15" s="59"/>
      <c r="E15" s="7"/>
      <c r="F15" s="21"/>
      <c r="H15" s="40"/>
      <c r="J15" s="21"/>
      <c r="K15" s="7"/>
      <c r="L15" s="40"/>
      <c r="M15" s="7"/>
      <c r="N15" s="21"/>
      <c r="O15" s="8"/>
      <c r="P15" s="40"/>
      <c r="Q15" s="8"/>
      <c r="R15" s="21" t="s">
        <v>427</v>
      </c>
      <c r="T15" s="40"/>
      <c r="V15" s="21"/>
      <c r="X15" s="40"/>
    </row>
    <row r="16" spans="4:24" ht="15" customHeight="1">
      <c r="D16" s="59"/>
      <c r="E16" s="7"/>
      <c r="F16" s="59" t="s">
        <v>121</v>
      </c>
      <c r="H16" s="38" t="s">
        <v>45</v>
      </c>
      <c r="J16" s="59" t="s">
        <v>29</v>
      </c>
      <c r="K16" s="8"/>
      <c r="L16" s="38" t="s">
        <v>45</v>
      </c>
      <c r="M16" s="8"/>
      <c r="N16" s="59" t="s">
        <v>29</v>
      </c>
      <c r="O16" s="8"/>
      <c r="P16" s="38" t="s">
        <v>45</v>
      </c>
      <c r="Q16" s="8"/>
      <c r="R16" s="59" t="s">
        <v>29</v>
      </c>
      <c r="T16" s="38" t="s">
        <v>45</v>
      </c>
      <c r="V16" s="65" t="s">
        <v>29</v>
      </c>
      <c r="X16" s="38" t="s">
        <v>45</v>
      </c>
    </row>
    <row r="17" spans="2:26" ht="31.5">
      <c r="D17" s="59"/>
      <c r="E17" s="7"/>
      <c r="F17" s="10" t="s">
        <v>416</v>
      </c>
      <c r="H17" s="39"/>
      <c r="J17" s="10" t="s">
        <v>285</v>
      </c>
      <c r="K17" s="8"/>
      <c r="L17" s="39"/>
      <c r="M17" s="8"/>
      <c r="N17" s="10" t="s">
        <v>423</v>
      </c>
      <c r="O17" s="8"/>
      <c r="P17" s="39"/>
      <c r="Q17" s="8"/>
      <c r="R17" s="10" t="s">
        <v>122</v>
      </c>
      <c r="T17" s="39"/>
      <c r="V17" s="10" t="s">
        <v>123</v>
      </c>
      <c r="X17" s="39" t="s">
        <v>46</v>
      </c>
    </row>
    <row r="18" spans="2:26" ht="21">
      <c r="D18" s="59"/>
      <c r="E18" s="7"/>
      <c r="F18" s="10" t="s">
        <v>417</v>
      </c>
      <c r="H18" s="39" t="s">
        <v>46</v>
      </c>
      <c r="J18" s="10" t="s">
        <v>124</v>
      </c>
      <c r="K18" s="8"/>
      <c r="L18" s="39"/>
      <c r="M18" s="8"/>
      <c r="N18" s="10" t="s">
        <v>125</v>
      </c>
      <c r="O18" s="8"/>
      <c r="P18" s="39"/>
      <c r="Q18" s="8"/>
      <c r="R18" s="10" t="s">
        <v>126</v>
      </c>
      <c r="T18" s="39"/>
      <c r="V18" s="10"/>
      <c r="X18" s="39"/>
    </row>
    <row r="19" spans="2:26" ht="31.5">
      <c r="D19" s="59"/>
      <c r="E19" s="7"/>
      <c r="F19" s="10"/>
      <c r="H19" s="39"/>
      <c r="J19" s="10"/>
      <c r="L19" s="39"/>
      <c r="N19" s="10" t="s">
        <v>127</v>
      </c>
      <c r="O19" s="8"/>
      <c r="P19" s="39"/>
      <c r="Q19" s="8"/>
      <c r="R19" s="10" t="s">
        <v>128</v>
      </c>
      <c r="T19" s="39"/>
      <c r="V19" s="10"/>
      <c r="X19" s="39"/>
    </row>
    <row r="20" spans="2:26" ht="31.5">
      <c r="D20" s="59"/>
      <c r="E20" s="7"/>
      <c r="F20" s="10"/>
      <c r="H20" s="39"/>
      <c r="J20" s="10"/>
      <c r="K20" s="7"/>
      <c r="L20" s="39"/>
      <c r="M20" s="7"/>
      <c r="N20" s="10" t="s">
        <v>424</v>
      </c>
      <c r="O20" s="8"/>
      <c r="P20" s="39"/>
      <c r="Q20" s="8"/>
      <c r="R20" s="10" t="s">
        <v>425</v>
      </c>
      <c r="T20" s="39"/>
      <c r="V20" s="10"/>
      <c r="X20" s="39"/>
    </row>
    <row r="21" spans="2:26" ht="21">
      <c r="D21" s="59"/>
      <c r="E21" s="7"/>
      <c r="F21" s="10"/>
      <c r="H21" s="39"/>
      <c r="J21" s="10"/>
      <c r="K21" s="8"/>
      <c r="L21" s="39"/>
      <c r="M21" s="8"/>
      <c r="N21" s="10" t="s">
        <v>129</v>
      </c>
      <c r="O21" s="8"/>
      <c r="P21" s="39"/>
      <c r="Q21" s="8"/>
      <c r="R21" s="10"/>
      <c r="T21" s="39"/>
      <c r="V21" s="10"/>
      <c r="X21" s="39"/>
    </row>
    <row r="22" spans="2:26">
      <c r="D22" s="59"/>
      <c r="E22" s="7"/>
      <c r="F22" s="10"/>
      <c r="H22" s="39"/>
      <c r="J22" s="10"/>
      <c r="K22" s="8"/>
      <c r="L22" s="39"/>
      <c r="M22" s="8"/>
      <c r="N22" s="10"/>
      <c r="O22" s="8"/>
      <c r="P22" s="39"/>
      <c r="Q22" s="8"/>
      <c r="R22" s="10"/>
      <c r="T22" s="39"/>
      <c r="V22" s="10"/>
      <c r="X22" s="39"/>
    </row>
    <row r="23" spans="2:26" ht="14.15" customHeight="1">
      <c r="D23" s="59"/>
      <c r="E23" s="7"/>
      <c r="F23" s="59" t="s">
        <v>35</v>
      </c>
      <c r="G23" s="33"/>
      <c r="H23" s="38" t="s">
        <v>45</v>
      </c>
      <c r="I23" s="33"/>
      <c r="J23" s="59" t="s">
        <v>35</v>
      </c>
      <c r="K23" s="23"/>
      <c r="L23" s="38" t="s">
        <v>45</v>
      </c>
      <c r="M23" s="23"/>
      <c r="N23" s="59" t="s">
        <v>35</v>
      </c>
      <c r="O23" s="23"/>
      <c r="P23" s="38" t="s">
        <v>45</v>
      </c>
      <c r="Q23" s="23"/>
      <c r="R23" s="59" t="s">
        <v>35</v>
      </c>
      <c r="T23" s="38" t="s">
        <v>45</v>
      </c>
      <c r="V23" s="65" t="s">
        <v>35</v>
      </c>
      <c r="X23" s="38" t="s">
        <v>45</v>
      </c>
    </row>
    <row r="24" spans="2:26" ht="31.5">
      <c r="D24" s="59"/>
      <c r="E24" s="7"/>
      <c r="F24" s="21" t="s">
        <v>414</v>
      </c>
      <c r="H24" s="40"/>
      <c r="J24" s="21" t="s">
        <v>415</v>
      </c>
      <c r="K24" s="8"/>
      <c r="L24" s="40"/>
      <c r="M24" s="8"/>
      <c r="N24" s="21" t="s">
        <v>428</v>
      </c>
      <c r="O24" s="8"/>
      <c r="P24" s="40"/>
      <c r="Q24" s="8"/>
      <c r="R24" s="21" t="s">
        <v>430</v>
      </c>
      <c r="T24" s="40"/>
      <c r="V24" s="21" t="s">
        <v>130</v>
      </c>
      <c r="X24" s="40"/>
    </row>
    <row r="25" spans="2:26" ht="31.5">
      <c r="D25" s="59"/>
      <c r="E25" s="7"/>
      <c r="F25" s="21"/>
      <c r="H25" s="40"/>
      <c r="J25" s="21"/>
      <c r="L25" s="40"/>
      <c r="N25" s="21" t="s">
        <v>412</v>
      </c>
      <c r="O25" s="8"/>
      <c r="P25" s="40"/>
      <c r="Q25" s="8"/>
      <c r="R25" s="21" t="s">
        <v>437</v>
      </c>
      <c r="T25" s="40"/>
      <c r="V25" s="21" t="s">
        <v>131</v>
      </c>
      <c r="X25" s="40"/>
    </row>
    <row r="26" spans="2:26" ht="31.5">
      <c r="D26" s="59"/>
      <c r="E26" s="7"/>
      <c r="F26" s="21"/>
      <c r="H26" s="40"/>
      <c r="J26" s="21"/>
      <c r="L26" s="40"/>
      <c r="N26" s="21" t="s">
        <v>429</v>
      </c>
      <c r="O26" s="8"/>
      <c r="P26" s="40"/>
      <c r="Q26" s="8"/>
      <c r="R26" s="21" t="s">
        <v>132</v>
      </c>
      <c r="T26" s="40"/>
      <c r="V26" s="21" t="s">
        <v>133</v>
      </c>
      <c r="X26" s="40"/>
    </row>
    <row r="27" spans="2:26" ht="31.5">
      <c r="D27" s="59"/>
      <c r="E27" s="7"/>
      <c r="F27" s="21"/>
      <c r="H27" s="40"/>
      <c r="J27" s="21"/>
      <c r="L27" s="40"/>
      <c r="N27" s="21"/>
      <c r="O27" s="8"/>
      <c r="P27" s="40"/>
      <c r="Q27" s="8"/>
      <c r="R27" s="21"/>
      <c r="T27" s="40"/>
      <c r="V27" s="21" t="s">
        <v>445</v>
      </c>
      <c r="X27" s="40"/>
    </row>
    <row r="28" spans="2:26" ht="10" customHeight="1">
      <c r="D28" s="7"/>
      <c r="E28" s="7"/>
      <c r="F28" s="8"/>
      <c r="G28" s="8"/>
      <c r="H28" s="8"/>
      <c r="I28" s="8"/>
      <c r="J28" s="8"/>
      <c r="K28" s="8"/>
      <c r="L28" s="8"/>
      <c r="M28" s="8"/>
      <c r="N28" s="8"/>
      <c r="O28" s="8"/>
      <c r="P28" s="8"/>
      <c r="Q28" s="8"/>
      <c r="R28" s="8"/>
      <c r="V28" s="8"/>
    </row>
    <row r="29" spans="2:26" ht="21">
      <c r="D29" s="77" t="s">
        <v>47</v>
      </c>
      <c r="E29" s="7"/>
      <c r="F29" s="14" t="s">
        <v>421</v>
      </c>
      <c r="G29" s="8"/>
      <c r="H29" s="8"/>
      <c r="I29" s="8"/>
      <c r="J29" s="14" t="s">
        <v>422</v>
      </c>
      <c r="K29" s="8"/>
      <c r="L29" s="8"/>
      <c r="M29" s="8"/>
      <c r="N29" s="14" t="s">
        <v>134</v>
      </c>
      <c r="O29" s="8"/>
      <c r="P29" s="8"/>
      <c r="Q29" s="8"/>
      <c r="R29" s="14" t="s">
        <v>438</v>
      </c>
      <c r="V29" s="14" t="s">
        <v>439</v>
      </c>
    </row>
    <row r="30" spans="2:26" ht="8.15" customHeight="1" thickBot="1">
      <c r="D30" s="7"/>
      <c r="E30" s="7"/>
      <c r="F30" s="8"/>
      <c r="G30" s="8"/>
      <c r="H30" s="8"/>
      <c r="I30" s="8"/>
      <c r="J30" s="8"/>
      <c r="K30" s="8"/>
      <c r="L30" s="8"/>
      <c r="M30" s="8"/>
      <c r="N30" s="8"/>
      <c r="O30" s="8"/>
      <c r="P30" s="8"/>
      <c r="Q30" s="8"/>
      <c r="R30" s="8"/>
      <c r="V30" s="8"/>
    </row>
    <row r="31" spans="2:26">
      <c r="B31" s="25" t="s">
        <v>48</v>
      </c>
      <c r="C31" s="23"/>
      <c r="D31" s="25" t="s">
        <v>49</v>
      </c>
      <c r="E31" s="7"/>
      <c r="F31" s="25" t="s">
        <v>38</v>
      </c>
      <c r="G31" s="8"/>
      <c r="H31" s="8"/>
      <c r="I31" s="8"/>
      <c r="J31" s="25" t="s">
        <v>39</v>
      </c>
      <c r="K31" s="8"/>
      <c r="L31" s="8"/>
      <c r="M31" s="8"/>
      <c r="N31" s="25" t="s">
        <v>40</v>
      </c>
      <c r="O31" s="8"/>
      <c r="P31" s="8"/>
      <c r="Q31" s="8"/>
      <c r="R31" s="25" t="s">
        <v>41</v>
      </c>
      <c r="T31" s="8"/>
      <c r="V31" s="25" t="s">
        <v>41</v>
      </c>
      <c r="X31" s="8"/>
      <c r="Z31" s="30" t="s">
        <v>50</v>
      </c>
    </row>
    <row r="32" spans="2:26" ht="11.15" customHeight="1">
      <c r="B32" s="28" t="s">
        <v>135</v>
      </c>
      <c r="C32" s="8"/>
      <c r="D32" s="26"/>
      <c r="E32" s="7"/>
      <c r="F32" s="26"/>
      <c r="G32" s="8"/>
      <c r="H32" s="8"/>
      <c r="I32" s="8"/>
      <c r="J32" s="26"/>
      <c r="K32" s="8"/>
      <c r="L32" s="8"/>
      <c r="M32" s="8"/>
      <c r="N32" s="26"/>
      <c r="O32" s="8"/>
      <c r="P32" s="8"/>
      <c r="Q32" s="8"/>
      <c r="R32" s="26"/>
      <c r="T32" s="8"/>
      <c r="V32" s="26"/>
      <c r="X32" s="8"/>
      <c r="Z32" s="143" t="s">
        <v>3</v>
      </c>
    </row>
    <row r="33" spans="2:26">
      <c r="B33" s="27" t="s">
        <v>136</v>
      </c>
      <c r="C33" s="8"/>
      <c r="D33" s="27"/>
      <c r="E33" s="7"/>
      <c r="F33" s="27"/>
      <c r="G33" s="8"/>
      <c r="H33" s="8"/>
      <c r="I33" s="8"/>
      <c r="J33" s="27"/>
      <c r="K33" s="8"/>
      <c r="L33" s="8"/>
      <c r="M33" s="8"/>
      <c r="N33" s="27"/>
      <c r="O33" s="8"/>
      <c r="P33" s="8"/>
      <c r="Q33" s="8"/>
      <c r="R33" s="27"/>
      <c r="T33" s="8"/>
      <c r="V33" s="27"/>
      <c r="X33" s="8"/>
      <c r="Z33" s="143"/>
    </row>
    <row r="34" spans="2:26" ht="31.5">
      <c r="B34" s="27" t="s">
        <v>137</v>
      </c>
      <c r="C34" s="8"/>
      <c r="D34" s="27"/>
      <c r="E34" s="7"/>
      <c r="F34" s="27"/>
      <c r="G34" s="8"/>
      <c r="H34" s="8"/>
      <c r="I34" s="8"/>
      <c r="J34" s="27"/>
      <c r="K34" s="8"/>
      <c r="L34" s="8"/>
      <c r="M34" s="8"/>
      <c r="N34" s="27"/>
      <c r="O34" s="8"/>
      <c r="P34" s="8"/>
      <c r="Q34" s="8"/>
      <c r="R34" s="27"/>
      <c r="T34" s="8"/>
      <c r="V34" s="27"/>
      <c r="X34" s="8"/>
      <c r="Z34" s="143" t="s">
        <v>51</v>
      </c>
    </row>
    <row r="35" spans="2:26" ht="21">
      <c r="B35" s="28" t="s">
        <v>138</v>
      </c>
      <c r="C35" s="8"/>
      <c r="D35" s="28"/>
      <c r="E35" s="7"/>
      <c r="F35" s="28"/>
      <c r="G35" s="8"/>
      <c r="H35" s="8"/>
      <c r="I35" s="8"/>
      <c r="J35" s="28"/>
      <c r="K35" s="8"/>
      <c r="L35" s="8"/>
      <c r="M35" s="8"/>
      <c r="N35" s="28"/>
      <c r="O35" s="8"/>
      <c r="P35" s="8"/>
      <c r="Q35" s="8"/>
      <c r="R35" s="28"/>
      <c r="T35" s="8"/>
      <c r="V35" s="28"/>
      <c r="X35" s="8"/>
      <c r="Z35" s="143"/>
    </row>
    <row r="36" spans="2:26" ht="21">
      <c r="B36" s="28" t="s">
        <v>139</v>
      </c>
      <c r="C36" s="8"/>
      <c r="D36" s="26"/>
      <c r="F36" s="26"/>
      <c r="H36" s="18"/>
      <c r="J36" s="26"/>
      <c r="N36" s="26"/>
      <c r="R36" s="26"/>
      <c r="V36" s="26"/>
      <c r="Z36" s="143" t="s">
        <v>52</v>
      </c>
    </row>
    <row r="37" spans="2:26" ht="21.5" thickBot="1">
      <c r="B37" s="50" t="s">
        <v>140</v>
      </c>
      <c r="C37" s="8"/>
      <c r="D37" s="29"/>
      <c r="F37" s="29"/>
      <c r="H37" s="18"/>
      <c r="J37" s="29"/>
      <c r="N37" s="29"/>
      <c r="R37" s="29"/>
      <c r="V37" s="29"/>
      <c r="Z37" s="155"/>
    </row>
  </sheetData>
  <mergeCells count="19">
    <mergeCell ref="R6:T6"/>
    <mergeCell ref="V2:X2"/>
    <mergeCell ref="V4:X4"/>
    <mergeCell ref="F1:X1"/>
    <mergeCell ref="Z32:Z33"/>
    <mergeCell ref="V6:X6"/>
    <mergeCell ref="Z34:Z35"/>
    <mergeCell ref="Z36:Z37"/>
    <mergeCell ref="F2:H2"/>
    <mergeCell ref="J2:L2"/>
    <mergeCell ref="N2:P2"/>
    <mergeCell ref="R2:T2"/>
    <mergeCell ref="F4:H4"/>
    <mergeCell ref="J4:L4"/>
    <mergeCell ref="N4:P4"/>
    <mergeCell ref="R4:T4"/>
    <mergeCell ref="F6:H6"/>
    <mergeCell ref="J6:L6"/>
    <mergeCell ref="N6:P6"/>
  </mergeCells>
  <pageMargins left="0.7" right="0.7" top="0.75" bottom="0.75" header="0.3" footer="0.3"/>
  <pageSetup paperSize="17" orientation="landscape" cellComments="atEnd" r:id="rId1"/>
  <extLst>
    <ext xmlns:x14="http://schemas.microsoft.com/office/spreadsheetml/2009/9/main" uri="{CCE6A557-97BC-4b89-ADB6-D9C93CAAB3DF}">
      <x14:dataValidations xmlns:xm="http://schemas.microsoft.com/office/excel/2006/main" count="1">
        <x14:dataValidation type="list" allowBlank="1" showErrorMessage="1" errorTitle="Incorrect Value" error="Please select Y or N from dropdown" xr:uid="{6544B0D4-768B-F345-8CF6-CD104AAE312B}">
          <x14:formula1>
            <xm:f>Worksheet!$A$1:$A$3</xm:f>
          </x14:formula1>
          <xm:sqref>H9:H15 L9:L15 P9:P15 T9:T15 H24:H27 L24:L27 P24:P27 T24:T27 T17:T22 P17:P22 L17:L22 H17:H22 X9:X15 X24:X27 X17:X22</xm:sqref>
        </x14:dataValidation>
      </x14:dataValidations>
    </ext>
  </extLst>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64CAD-4012-2542-A885-AD016EDFCFEF}">
  <dimension ref="B1:Z31"/>
  <sheetViews>
    <sheetView topLeftCell="D1" zoomScaleNormal="100" workbookViewId="0">
      <selection activeCell="B31" sqref="B31"/>
    </sheetView>
  </sheetViews>
  <sheetFormatPr defaultColWidth="10.83203125" defaultRowHeight="10.5"/>
  <cols>
    <col min="1" max="1" width="1" style="6" customWidth="1"/>
    <col min="2" max="2" width="9.83203125" style="6" customWidth="1"/>
    <col min="3" max="3" width="0.83203125" style="6" customWidth="1"/>
    <col min="4" max="4" width="12" style="6" customWidth="1"/>
    <col min="5" max="5" width="1.08203125" style="6" customWidth="1"/>
    <col min="6" max="6" width="40.58203125" style="6" customWidth="1"/>
    <col min="7" max="7" width="0.58203125" style="6" customWidth="1"/>
    <col min="8" max="8" width="2.58203125" style="6" customWidth="1"/>
    <col min="9" max="9" width="1.08203125" style="6" customWidth="1"/>
    <col min="10" max="10" width="40.58203125" style="6" customWidth="1"/>
    <col min="11" max="11" width="0.58203125" style="6" customWidth="1"/>
    <col min="12" max="12" width="2.58203125" style="6" customWidth="1"/>
    <col min="13" max="13" width="1.83203125" style="6" customWidth="1"/>
    <col min="14" max="14" width="40.58203125" style="6" customWidth="1"/>
    <col min="15" max="15" width="0.58203125" style="6" customWidth="1"/>
    <col min="16" max="16" width="2.58203125" style="6" customWidth="1"/>
    <col min="17" max="17" width="1.83203125" style="6" customWidth="1"/>
    <col min="18" max="18" width="40.58203125" style="6" customWidth="1"/>
    <col min="19" max="19" width="0.5" style="6" customWidth="1"/>
    <col min="20" max="20" width="2.83203125" style="6" customWidth="1"/>
    <col min="21" max="21" width="1.5" style="6" customWidth="1"/>
    <col min="22" max="22" width="40.58203125" style="6" customWidth="1"/>
    <col min="23" max="23" width="0.58203125" style="6" customWidth="1"/>
    <col min="24" max="24" width="3.08203125" style="6" customWidth="1"/>
    <col min="25" max="25" width="1.58203125" style="6" customWidth="1"/>
    <col min="26" max="26" width="16.08203125" style="6" customWidth="1"/>
    <col min="27" max="27" width="40.83203125" style="6" customWidth="1"/>
    <col min="28" max="16384" width="10.83203125" style="6"/>
  </cols>
  <sheetData>
    <row r="1" spans="4:24" ht="16" customHeight="1">
      <c r="F1" s="157" t="s">
        <v>14</v>
      </c>
      <c r="G1" s="157"/>
      <c r="H1" s="157"/>
      <c r="I1" s="157"/>
      <c r="J1" s="157"/>
      <c r="K1" s="157"/>
      <c r="L1" s="157"/>
      <c r="M1" s="157"/>
      <c r="N1" s="157"/>
      <c r="O1" s="157"/>
      <c r="P1" s="157"/>
      <c r="Q1" s="157"/>
      <c r="R1" s="157"/>
      <c r="S1" s="157"/>
      <c r="T1" s="157"/>
      <c r="U1" s="157"/>
      <c r="V1" s="157"/>
      <c r="W1" s="157"/>
      <c r="X1" s="157"/>
    </row>
    <row r="2" spans="4:24" ht="12">
      <c r="D2" s="7"/>
      <c r="E2" s="7"/>
      <c r="F2" s="144" t="s">
        <v>38</v>
      </c>
      <c r="G2" s="144"/>
      <c r="H2" s="144"/>
      <c r="I2" s="78"/>
      <c r="J2" s="144" t="s">
        <v>39</v>
      </c>
      <c r="K2" s="144"/>
      <c r="L2" s="144"/>
      <c r="M2" s="78"/>
      <c r="N2" s="144" t="s">
        <v>40</v>
      </c>
      <c r="O2" s="144"/>
      <c r="P2" s="144"/>
      <c r="Q2" s="78"/>
      <c r="R2" s="144" t="s">
        <v>41</v>
      </c>
      <c r="S2" s="144"/>
      <c r="T2" s="144"/>
      <c r="U2" s="79"/>
      <c r="V2" s="144" t="s">
        <v>303</v>
      </c>
      <c r="W2" s="144"/>
      <c r="X2" s="144"/>
    </row>
    <row r="3" spans="4:24" ht="2.15" customHeight="1">
      <c r="D3" s="7"/>
      <c r="E3" s="7"/>
      <c r="F3" s="69"/>
      <c r="G3" s="69"/>
      <c r="H3" s="69"/>
      <c r="I3" s="7"/>
      <c r="J3" s="69"/>
      <c r="K3" s="69"/>
      <c r="L3" s="69"/>
      <c r="M3" s="7"/>
      <c r="N3" s="69"/>
      <c r="O3" s="69"/>
      <c r="P3" s="69"/>
      <c r="Q3" s="7"/>
      <c r="R3" s="69"/>
      <c r="S3" s="69"/>
      <c r="T3" s="69"/>
      <c r="V3" s="69"/>
      <c r="W3" s="69"/>
      <c r="X3" s="69"/>
    </row>
    <row r="4" spans="4:24" ht="42" customHeight="1">
      <c r="D4" s="74" t="s">
        <v>42</v>
      </c>
      <c r="E4" s="7"/>
      <c r="F4" s="145" t="s">
        <v>491</v>
      </c>
      <c r="G4" s="146"/>
      <c r="H4" s="147"/>
      <c r="I4" s="73"/>
      <c r="J4" s="150" t="s">
        <v>492</v>
      </c>
      <c r="K4" s="150"/>
      <c r="L4" s="150"/>
      <c r="M4" s="23"/>
      <c r="N4" s="151" t="s">
        <v>493</v>
      </c>
      <c r="O4" s="151"/>
      <c r="P4" s="151"/>
      <c r="Q4" s="23"/>
      <c r="R4" s="152" t="s">
        <v>326</v>
      </c>
      <c r="S4" s="152"/>
      <c r="T4" s="152"/>
      <c r="U4" s="33"/>
      <c r="V4" s="148" t="s">
        <v>327</v>
      </c>
      <c r="W4" s="148"/>
      <c r="X4" s="148"/>
    </row>
    <row r="5" spans="4:24">
      <c r="D5" s="7"/>
      <c r="E5" s="7"/>
      <c r="F5" s="8"/>
      <c r="G5" s="8"/>
      <c r="H5" s="8"/>
      <c r="I5" s="8"/>
      <c r="J5" s="8"/>
      <c r="K5" s="8"/>
      <c r="L5" s="8"/>
      <c r="M5" s="8"/>
      <c r="N5" s="8"/>
      <c r="O5" s="8"/>
      <c r="P5" s="8"/>
      <c r="Q5" s="8"/>
      <c r="R5" s="8"/>
      <c r="V5" s="8"/>
    </row>
    <row r="6" spans="4:24" ht="37" customHeight="1">
      <c r="D6" s="75" t="s">
        <v>43</v>
      </c>
      <c r="E6" s="7"/>
      <c r="F6" s="154" t="s">
        <v>141</v>
      </c>
      <c r="G6" s="154"/>
      <c r="H6" s="154"/>
      <c r="I6" s="8"/>
      <c r="J6" s="154" t="s">
        <v>142</v>
      </c>
      <c r="K6" s="154"/>
      <c r="L6" s="154"/>
      <c r="M6" s="8"/>
      <c r="N6" s="154" t="s">
        <v>143</v>
      </c>
      <c r="O6" s="154"/>
      <c r="P6" s="154"/>
      <c r="Q6" s="8"/>
      <c r="R6" s="154" t="s">
        <v>144</v>
      </c>
      <c r="S6" s="154"/>
      <c r="T6" s="154"/>
      <c r="V6" s="154" t="s">
        <v>144</v>
      </c>
      <c r="W6" s="154"/>
      <c r="X6" s="154"/>
    </row>
    <row r="7" spans="4:24" ht="12">
      <c r="D7" s="78"/>
      <c r="E7" s="7"/>
      <c r="F7" s="8"/>
      <c r="G7" s="8"/>
      <c r="H7" s="8"/>
      <c r="I7" s="8"/>
      <c r="J7" s="8"/>
      <c r="K7" s="8"/>
      <c r="L7" s="8"/>
      <c r="M7" s="8"/>
      <c r="N7" s="8"/>
      <c r="O7" s="8"/>
      <c r="P7" s="8"/>
      <c r="Q7" s="8"/>
      <c r="R7" s="8"/>
      <c r="V7" s="8"/>
    </row>
    <row r="8" spans="4:24" ht="18" customHeight="1">
      <c r="D8" s="82" t="s">
        <v>44</v>
      </c>
      <c r="E8" s="7"/>
      <c r="F8" s="59" t="s">
        <v>17</v>
      </c>
      <c r="G8" s="33"/>
      <c r="H8" s="38" t="s">
        <v>45</v>
      </c>
      <c r="I8" s="33"/>
      <c r="J8" s="59" t="s">
        <v>17</v>
      </c>
      <c r="K8" s="33"/>
      <c r="L8" s="38" t="s">
        <v>45</v>
      </c>
      <c r="M8" s="33"/>
      <c r="N8" s="59" t="s">
        <v>17</v>
      </c>
      <c r="O8" s="23"/>
      <c r="P8" s="38" t="s">
        <v>45</v>
      </c>
      <c r="Q8" s="23"/>
      <c r="R8" s="59" t="s">
        <v>17</v>
      </c>
      <c r="T8" s="38" t="s">
        <v>45</v>
      </c>
      <c r="V8" s="65" t="s">
        <v>17</v>
      </c>
      <c r="X8" s="38" t="s">
        <v>45</v>
      </c>
    </row>
    <row r="9" spans="4:24" ht="31.5">
      <c r="D9" s="82"/>
      <c r="E9" s="7"/>
      <c r="F9" s="10" t="s">
        <v>391</v>
      </c>
      <c r="H9" s="39" t="s">
        <v>46</v>
      </c>
      <c r="J9" s="10" t="s">
        <v>397</v>
      </c>
      <c r="L9" s="39"/>
      <c r="N9" s="10" t="s">
        <v>400</v>
      </c>
      <c r="O9" s="8"/>
      <c r="P9" s="39"/>
      <c r="Q9" s="8"/>
      <c r="R9" s="10" t="s">
        <v>403</v>
      </c>
      <c r="T9" s="39"/>
      <c r="V9" s="10" t="s">
        <v>145</v>
      </c>
      <c r="X9" s="39"/>
    </row>
    <row r="10" spans="4:24" ht="31.5">
      <c r="D10" s="59"/>
      <c r="E10" s="7"/>
      <c r="F10" s="10" t="s">
        <v>392</v>
      </c>
      <c r="H10" s="39" t="s">
        <v>46</v>
      </c>
      <c r="J10" s="10" t="s">
        <v>398</v>
      </c>
      <c r="L10" s="39"/>
      <c r="N10" s="10" t="s">
        <v>401</v>
      </c>
      <c r="O10" s="8"/>
      <c r="P10" s="39"/>
      <c r="Q10" s="8"/>
      <c r="R10" s="10" t="s">
        <v>148</v>
      </c>
      <c r="T10" s="39"/>
      <c r="V10" s="10" t="s">
        <v>147</v>
      </c>
      <c r="X10" s="39"/>
    </row>
    <row r="11" spans="4:24" ht="42">
      <c r="D11" s="59"/>
      <c r="E11" s="7"/>
      <c r="F11" s="10" t="s">
        <v>393</v>
      </c>
      <c r="H11" s="39" t="s">
        <v>46</v>
      </c>
      <c r="J11" s="10" t="s">
        <v>150</v>
      </c>
      <c r="L11" s="39"/>
      <c r="N11" s="10" t="s">
        <v>356</v>
      </c>
      <c r="O11" s="8"/>
      <c r="P11" s="39"/>
      <c r="Q11" s="8"/>
      <c r="R11" s="10" t="s">
        <v>404</v>
      </c>
      <c r="T11" s="39"/>
      <c r="V11" s="10" t="s">
        <v>406</v>
      </c>
      <c r="X11" s="39"/>
    </row>
    <row r="12" spans="4:24">
      <c r="D12" s="59"/>
      <c r="E12" s="7"/>
      <c r="F12" s="10" t="s">
        <v>151</v>
      </c>
      <c r="H12" s="39" t="s">
        <v>46</v>
      </c>
      <c r="J12" s="10"/>
      <c r="L12" s="39"/>
      <c r="N12" s="10" t="s">
        <v>149</v>
      </c>
      <c r="O12" s="8"/>
      <c r="P12" s="39"/>
      <c r="Q12" s="8"/>
      <c r="R12" s="10"/>
      <c r="T12" s="39"/>
      <c r="V12" s="10"/>
      <c r="X12" s="39"/>
    </row>
    <row r="13" spans="4:24" ht="21">
      <c r="D13" s="59"/>
      <c r="E13" s="7"/>
      <c r="F13" s="10" t="s">
        <v>394</v>
      </c>
      <c r="H13" s="39" t="s">
        <v>46</v>
      </c>
      <c r="J13" s="10"/>
      <c r="L13" s="39"/>
      <c r="N13" s="10" t="s">
        <v>402</v>
      </c>
      <c r="O13" s="8"/>
      <c r="P13" s="39"/>
      <c r="Q13" s="8"/>
      <c r="R13" s="10"/>
      <c r="T13" s="39"/>
      <c r="V13" s="10"/>
      <c r="X13" s="39"/>
    </row>
    <row r="14" spans="4:24" ht="21">
      <c r="D14" s="59"/>
      <c r="E14" s="7"/>
      <c r="F14" s="10" t="s">
        <v>395</v>
      </c>
      <c r="H14" s="39" t="s">
        <v>152</v>
      </c>
      <c r="J14" s="10"/>
      <c r="L14" s="39"/>
      <c r="N14" s="10"/>
      <c r="O14" s="8"/>
      <c r="P14" s="39"/>
      <c r="Q14" s="8"/>
      <c r="R14" s="10"/>
      <c r="T14" s="39"/>
      <c r="V14" s="10"/>
      <c r="X14" s="39"/>
    </row>
    <row r="15" spans="4:24">
      <c r="D15" s="59"/>
      <c r="E15" s="7"/>
      <c r="F15" s="10"/>
      <c r="H15" s="39"/>
      <c r="J15" s="10"/>
      <c r="L15" s="39"/>
      <c r="N15" s="10"/>
      <c r="O15" s="8"/>
      <c r="P15" s="39"/>
      <c r="Q15" s="8"/>
      <c r="R15" s="10"/>
      <c r="T15" s="39"/>
      <c r="V15" s="10"/>
      <c r="X15" s="39"/>
    </row>
    <row r="16" spans="4:24">
      <c r="D16" s="59"/>
      <c r="E16" s="7"/>
      <c r="F16" s="10"/>
      <c r="H16" s="39"/>
      <c r="J16" s="10"/>
      <c r="L16" s="39"/>
      <c r="N16" s="10"/>
      <c r="O16" s="8"/>
      <c r="P16" s="39"/>
      <c r="Q16" s="8"/>
      <c r="R16" s="10"/>
      <c r="T16" s="39"/>
      <c r="V16" s="10"/>
      <c r="X16" s="39"/>
    </row>
    <row r="17" spans="2:26" ht="17.149999999999999" customHeight="1">
      <c r="D17" s="59"/>
      <c r="E17" s="7"/>
      <c r="F17" s="59" t="s">
        <v>20</v>
      </c>
      <c r="H17" s="38" t="s">
        <v>45</v>
      </c>
      <c r="J17" s="59" t="s">
        <v>20</v>
      </c>
      <c r="L17" s="38" t="s">
        <v>45</v>
      </c>
      <c r="N17" s="59" t="s">
        <v>20</v>
      </c>
      <c r="O17" s="8"/>
      <c r="P17" s="38" t="s">
        <v>45</v>
      </c>
      <c r="Q17" s="8"/>
      <c r="R17" s="59" t="s">
        <v>20</v>
      </c>
      <c r="T17" s="38" t="s">
        <v>45</v>
      </c>
      <c r="V17" s="65" t="s">
        <v>20</v>
      </c>
      <c r="X17" s="38" t="s">
        <v>45</v>
      </c>
    </row>
    <row r="18" spans="2:26" ht="42">
      <c r="D18" s="59"/>
      <c r="E18" s="7"/>
      <c r="F18" s="21"/>
      <c r="H18" s="11"/>
      <c r="J18" s="21" t="s">
        <v>146</v>
      </c>
      <c r="L18" s="11"/>
      <c r="N18" s="21" t="s">
        <v>153</v>
      </c>
      <c r="O18" s="8"/>
      <c r="P18" s="11"/>
      <c r="Q18" s="8"/>
      <c r="R18" s="21" t="s">
        <v>407</v>
      </c>
      <c r="T18" s="11"/>
      <c r="V18" s="21" t="s">
        <v>408</v>
      </c>
      <c r="X18" s="11"/>
    </row>
    <row r="19" spans="2:26" ht="52.5">
      <c r="D19" s="59"/>
      <c r="E19" s="7"/>
      <c r="F19" s="21"/>
      <c r="H19" s="11"/>
      <c r="J19" s="21"/>
      <c r="L19" s="11"/>
      <c r="N19" s="21"/>
      <c r="O19" s="8"/>
      <c r="P19" s="11"/>
      <c r="Q19" s="8"/>
      <c r="R19" s="21"/>
      <c r="T19" s="11"/>
      <c r="V19" s="21" t="s">
        <v>405</v>
      </c>
      <c r="X19" s="11"/>
    </row>
    <row r="20" spans="2:26">
      <c r="D20" s="59"/>
      <c r="E20" s="7"/>
      <c r="F20" s="21"/>
      <c r="H20" s="11"/>
      <c r="J20" s="21"/>
      <c r="L20" s="11"/>
      <c r="N20" s="21"/>
      <c r="O20" s="8"/>
      <c r="P20" s="11"/>
      <c r="Q20" s="8"/>
      <c r="R20" s="21"/>
      <c r="T20" s="11"/>
      <c r="V20" s="21"/>
      <c r="X20" s="11"/>
    </row>
    <row r="21" spans="2:26">
      <c r="D21" s="7"/>
      <c r="E21" s="7"/>
      <c r="F21" s="8"/>
      <c r="G21" s="8"/>
      <c r="H21" s="8"/>
      <c r="I21" s="8"/>
      <c r="J21" s="8"/>
      <c r="K21" s="8"/>
      <c r="L21" s="8"/>
      <c r="M21" s="8"/>
      <c r="N21" s="8"/>
      <c r="O21" s="8"/>
      <c r="P21" s="8"/>
      <c r="Q21" s="8"/>
      <c r="R21" s="8"/>
      <c r="V21" s="8"/>
    </row>
    <row r="22" spans="2:26" ht="31.5">
      <c r="D22" s="77" t="s">
        <v>47</v>
      </c>
      <c r="E22" s="7"/>
      <c r="F22" s="14" t="s">
        <v>396</v>
      </c>
      <c r="G22" s="17"/>
      <c r="H22" s="14"/>
      <c r="I22" s="8"/>
      <c r="J22" s="14" t="s">
        <v>399</v>
      </c>
      <c r="K22" s="17"/>
      <c r="L22" s="14"/>
      <c r="M22" s="8"/>
      <c r="N22" s="14" t="s">
        <v>154</v>
      </c>
      <c r="O22" s="17"/>
      <c r="P22" s="14"/>
      <c r="Q22" s="8"/>
      <c r="R22" s="14" t="s">
        <v>409</v>
      </c>
      <c r="S22" s="17"/>
      <c r="T22" s="14"/>
      <c r="V22" s="14" t="s">
        <v>155</v>
      </c>
      <c r="W22" s="17"/>
      <c r="X22" s="14"/>
    </row>
    <row r="23" spans="2:26" ht="11" thickBot="1">
      <c r="D23" s="7"/>
      <c r="E23" s="7"/>
      <c r="F23" s="8"/>
      <c r="G23" s="8"/>
      <c r="H23" s="8"/>
      <c r="I23" s="8"/>
      <c r="J23" s="8"/>
      <c r="K23" s="8"/>
      <c r="L23" s="8"/>
      <c r="M23" s="8"/>
      <c r="N23" s="8"/>
      <c r="O23" s="8"/>
      <c r="P23" s="8"/>
      <c r="Q23" s="8"/>
      <c r="R23" s="8"/>
      <c r="T23" s="8"/>
      <c r="V23" s="8"/>
      <c r="X23" s="8"/>
    </row>
    <row r="24" spans="2:26">
      <c r="B24" s="25" t="s">
        <v>48</v>
      </c>
      <c r="C24" s="23"/>
      <c r="D24" s="25" t="s">
        <v>49</v>
      </c>
      <c r="E24" s="7"/>
      <c r="F24" s="25" t="s">
        <v>38</v>
      </c>
      <c r="G24" s="8"/>
      <c r="H24" s="8"/>
      <c r="I24" s="8"/>
      <c r="J24" s="25" t="s">
        <v>39</v>
      </c>
      <c r="K24" s="8"/>
      <c r="L24" s="8"/>
      <c r="M24" s="8"/>
      <c r="N24" s="25" t="s">
        <v>40</v>
      </c>
      <c r="O24" s="8"/>
      <c r="P24" s="8"/>
      <c r="Q24" s="8"/>
      <c r="R24" s="25" t="s">
        <v>41</v>
      </c>
      <c r="T24" s="8"/>
      <c r="V24" s="25" t="s">
        <v>41</v>
      </c>
      <c r="X24" s="8"/>
      <c r="Z24" s="30" t="s">
        <v>50</v>
      </c>
    </row>
    <row r="25" spans="2:26" ht="11.15" customHeight="1">
      <c r="B25" s="26" t="s">
        <v>156</v>
      </c>
      <c r="C25" s="8"/>
      <c r="D25" s="26"/>
      <c r="E25" s="7"/>
      <c r="F25" s="26"/>
      <c r="G25" s="8"/>
      <c r="H25" s="8"/>
      <c r="I25" s="8"/>
      <c r="J25" s="26"/>
      <c r="K25" s="8"/>
      <c r="L25" s="8"/>
      <c r="M25" s="8"/>
      <c r="N25" s="26"/>
      <c r="O25" s="8"/>
      <c r="P25" s="8"/>
      <c r="Q25" s="8"/>
      <c r="R25" s="26"/>
      <c r="T25" s="8"/>
      <c r="V25" s="26"/>
      <c r="X25" s="8"/>
      <c r="Z25" s="143" t="s">
        <v>3</v>
      </c>
    </row>
    <row r="26" spans="2:26">
      <c r="B26" s="27" t="s">
        <v>157</v>
      </c>
      <c r="C26" s="8"/>
      <c r="D26" s="27"/>
      <c r="E26" s="7"/>
      <c r="F26" s="27"/>
      <c r="G26" s="8"/>
      <c r="H26" s="8"/>
      <c r="I26" s="8"/>
      <c r="J26" s="27"/>
      <c r="K26" s="8"/>
      <c r="L26" s="8"/>
      <c r="M26" s="8"/>
      <c r="N26" s="27"/>
      <c r="O26" s="8"/>
      <c r="P26" s="8"/>
      <c r="Q26" s="8"/>
      <c r="R26" s="27"/>
      <c r="T26" s="8"/>
      <c r="V26" s="27"/>
      <c r="X26" s="8"/>
      <c r="Z26" s="143"/>
    </row>
    <row r="27" spans="2:26">
      <c r="B27" s="27" t="s">
        <v>158</v>
      </c>
      <c r="C27" s="8"/>
      <c r="D27" s="27"/>
      <c r="E27" s="7"/>
      <c r="F27" s="27"/>
      <c r="G27" s="8"/>
      <c r="H27" s="8"/>
      <c r="I27" s="8"/>
      <c r="J27" s="27"/>
      <c r="K27" s="8"/>
      <c r="L27" s="8"/>
      <c r="M27" s="8"/>
      <c r="N27" s="27"/>
      <c r="O27" s="8"/>
      <c r="P27" s="8"/>
      <c r="Q27" s="8"/>
      <c r="R27" s="27"/>
      <c r="T27" s="8"/>
      <c r="V27" s="27"/>
      <c r="X27" s="8"/>
      <c r="Z27" s="143" t="s">
        <v>51</v>
      </c>
    </row>
    <row r="28" spans="2:26">
      <c r="B28" s="28" t="s">
        <v>135</v>
      </c>
      <c r="C28" s="8"/>
      <c r="D28" s="28"/>
      <c r="E28" s="7"/>
      <c r="F28" s="28"/>
      <c r="G28" s="8"/>
      <c r="H28" s="8"/>
      <c r="I28" s="8"/>
      <c r="J28" s="28"/>
      <c r="K28" s="8"/>
      <c r="L28" s="8"/>
      <c r="M28" s="8"/>
      <c r="N28" s="28"/>
      <c r="O28" s="8"/>
      <c r="P28" s="8"/>
      <c r="Q28" s="8"/>
      <c r="R28" s="28"/>
      <c r="T28" s="8"/>
      <c r="V28" s="28"/>
      <c r="X28" s="8"/>
      <c r="Z28" s="143"/>
    </row>
    <row r="29" spans="2:26" ht="31.5">
      <c r="B29" s="28" t="s">
        <v>137</v>
      </c>
      <c r="C29" s="8"/>
      <c r="D29" s="26"/>
      <c r="F29" s="26"/>
      <c r="H29" s="18"/>
      <c r="J29" s="26"/>
      <c r="N29" s="26"/>
      <c r="R29" s="26"/>
      <c r="V29" s="26"/>
      <c r="Z29" s="143" t="s">
        <v>52</v>
      </c>
    </row>
    <row r="30" spans="2:26" ht="31.5">
      <c r="B30" s="127" t="s">
        <v>523</v>
      </c>
      <c r="C30" s="8"/>
      <c r="D30" s="128"/>
      <c r="F30" s="128"/>
      <c r="H30" s="18"/>
      <c r="J30" s="128"/>
      <c r="N30" s="128"/>
      <c r="R30" s="128"/>
      <c r="V30" s="128"/>
      <c r="Z30" s="156"/>
    </row>
    <row r="31" spans="2:26" ht="11" thickBot="1">
      <c r="B31" s="29" t="s">
        <v>136</v>
      </c>
      <c r="C31" s="8"/>
      <c r="D31" s="29"/>
      <c r="F31" s="29"/>
      <c r="H31" s="18"/>
      <c r="J31" s="29"/>
      <c r="N31" s="29"/>
      <c r="R31" s="29"/>
      <c r="V31" s="29"/>
      <c r="Z31" s="155"/>
    </row>
  </sheetData>
  <mergeCells count="19">
    <mergeCell ref="F1:X1"/>
    <mergeCell ref="R6:T6"/>
    <mergeCell ref="V6:X6"/>
    <mergeCell ref="Z25:Z26"/>
    <mergeCell ref="Z27:Z28"/>
    <mergeCell ref="Z29:Z31"/>
    <mergeCell ref="F2:H2"/>
    <mergeCell ref="J2:L2"/>
    <mergeCell ref="N2:P2"/>
    <mergeCell ref="R4:T4"/>
    <mergeCell ref="R2:T2"/>
    <mergeCell ref="F4:H4"/>
    <mergeCell ref="J4:L4"/>
    <mergeCell ref="N4:P4"/>
    <mergeCell ref="F6:H6"/>
    <mergeCell ref="J6:L6"/>
    <mergeCell ref="N6:P6"/>
    <mergeCell ref="V2:X2"/>
    <mergeCell ref="V4:X4"/>
  </mergeCells>
  <pageMargins left="0.7" right="0.7" top="0.75" bottom="0.75" header="0.3" footer="0.3"/>
  <pageSetup paperSize="17" orientation="landscape" r:id="rId1"/>
  <extLst>
    <ext xmlns:x14="http://schemas.microsoft.com/office/spreadsheetml/2009/9/main" uri="{CCE6A557-97BC-4b89-ADB6-D9C93CAAB3DF}">
      <x14:dataValidations xmlns:xm="http://schemas.microsoft.com/office/excel/2006/main" count="1">
        <x14:dataValidation type="list" allowBlank="1" showErrorMessage="1" errorTitle="Incorrect Value" error="Please select Y or N from dropdown" xr:uid="{CBC2261D-0FA5-4B45-A174-75318609513F}">
          <x14:formula1>
            <xm:f>Worksheet!$A$1:$A$3</xm:f>
          </x14:formula1>
          <xm:sqref>H9:H16 L9:L16 P9:P16 T9:T16 H18:H20 L18:L20 P18:P20 T18:T20 X9:X16 X18:X20</xm:sqref>
        </x14:dataValidation>
      </x14:dataValidations>
    </ext>
  </extLst>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1:Z31"/>
  <sheetViews>
    <sheetView topLeftCell="F1" zoomScaleNormal="100" workbookViewId="0">
      <selection activeCell="X20" sqref="X20"/>
    </sheetView>
  </sheetViews>
  <sheetFormatPr defaultColWidth="10.83203125" defaultRowHeight="10.5"/>
  <cols>
    <col min="1" max="1" width="1.08203125" style="6" customWidth="1"/>
    <col min="2" max="2" width="9.83203125" style="6" customWidth="1"/>
    <col min="3" max="3" width="0.83203125" style="6" customWidth="1"/>
    <col min="4" max="4" width="12" style="6" customWidth="1"/>
    <col min="5" max="5" width="1.08203125" style="6" customWidth="1"/>
    <col min="6" max="6" width="40.58203125" style="6" customWidth="1"/>
    <col min="7" max="7" width="0.58203125" style="6" customWidth="1"/>
    <col min="8" max="8" width="3.08203125" style="6" customWidth="1"/>
    <col min="9" max="9" width="1.08203125" style="6" customWidth="1"/>
    <col min="10" max="10" width="40.58203125" style="6" customWidth="1"/>
    <col min="11" max="11" width="0.58203125" style="6" customWidth="1"/>
    <col min="12" max="12" width="3.08203125" style="6" customWidth="1"/>
    <col min="13" max="13" width="1.83203125" style="6" customWidth="1"/>
    <col min="14" max="14" width="40.58203125" style="6" customWidth="1"/>
    <col min="15" max="15" width="0.58203125" style="6" customWidth="1"/>
    <col min="16" max="16" width="3.58203125" style="6" customWidth="1"/>
    <col min="17" max="17" width="1.83203125" style="6" customWidth="1"/>
    <col min="18" max="18" width="40.58203125" style="6" customWidth="1"/>
    <col min="19" max="19" width="0.5" style="6" customWidth="1"/>
    <col min="20" max="20" width="2.83203125" style="6" customWidth="1"/>
    <col min="21" max="21" width="1.5" style="6" customWidth="1"/>
    <col min="22" max="22" width="40.58203125" style="6" customWidth="1"/>
    <col min="23" max="23" width="0.58203125" style="6" customWidth="1"/>
    <col min="24" max="24" width="3.08203125" style="6" customWidth="1"/>
    <col min="25" max="25" width="1.58203125" style="6" customWidth="1"/>
    <col min="26" max="26" width="16.08203125" style="6" customWidth="1"/>
    <col min="27" max="16384" width="10.83203125" style="6"/>
  </cols>
  <sheetData>
    <row r="1" spans="4:24" ht="14.15" customHeight="1">
      <c r="F1" s="157" t="s">
        <v>24</v>
      </c>
      <c r="G1" s="157"/>
      <c r="H1" s="157"/>
      <c r="I1" s="157"/>
      <c r="J1" s="157"/>
      <c r="K1" s="157"/>
      <c r="L1" s="157"/>
      <c r="M1" s="157"/>
      <c r="N1" s="157"/>
      <c r="O1" s="157"/>
      <c r="P1" s="157"/>
      <c r="Q1" s="157"/>
      <c r="R1" s="157"/>
      <c r="S1" s="157"/>
      <c r="T1" s="157"/>
      <c r="U1" s="157"/>
      <c r="V1" s="157"/>
      <c r="W1" s="157"/>
      <c r="X1" s="157"/>
    </row>
    <row r="2" spans="4:24" ht="12">
      <c r="D2" s="7"/>
      <c r="E2" s="7"/>
      <c r="F2" s="144" t="s">
        <v>38</v>
      </c>
      <c r="G2" s="144"/>
      <c r="H2" s="144"/>
      <c r="I2" s="78"/>
      <c r="J2" s="144" t="s">
        <v>39</v>
      </c>
      <c r="K2" s="144"/>
      <c r="L2" s="144"/>
      <c r="M2" s="78"/>
      <c r="N2" s="144" t="s">
        <v>40</v>
      </c>
      <c r="O2" s="144"/>
      <c r="P2" s="144"/>
      <c r="Q2" s="78"/>
      <c r="R2" s="144" t="s">
        <v>41</v>
      </c>
      <c r="S2" s="144"/>
      <c r="T2" s="144"/>
      <c r="U2" s="79"/>
      <c r="V2" s="144" t="s">
        <v>303</v>
      </c>
      <c r="W2" s="144"/>
      <c r="X2" s="144"/>
    </row>
    <row r="3" spans="4:24" ht="2.15" customHeight="1">
      <c r="D3" s="7"/>
      <c r="E3" s="7"/>
      <c r="F3" s="81"/>
      <c r="G3" s="81"/>
      <c r="H3" s="81"/>
      <c r="I3" s="78"/>
      <c r="J3" s="81"/>
      <c r="K3" s="81"/>
      <c r="L3" s="81"/>
      <c r="M3" s="78"/>
      <c r="N3" s="81"/>
      <c r="O3" s="81"/>
      <c r="P3" s="81"/>
      <c r="Q3" s="78"/>
      <c r="R3" s="81"/>
      <c r="S3" s="81"/>
      <c r="T3" s="81"/>
      <c r="U3" s="79"/>
      <c r="V3" s="81"/>
      <c r="W3" s="81"/>
      <c r="X3" s="81"/>
    </row>
    <row r="4" spans="4:24" ht="42" customHeight="1">
      <c r="D4" s="74" t="s">
        <v>42</v>
      </c>
      <c r="E4" s="7"/>
      <c r="F4" s="145" t="s">
        <v>491</v>
      </c>
      <c r="G4" s="146"/>
      <c r="H4" s="147"/>
      <c r="I4" s="73"/>
      <c r="J4" s="150" t="s">
        <v>492</v>
      </c>
      <c r="K4" s="150"/>
      <c r="L4" s="150"/>
      <c r="M4" s="23"/>
      <c r="N4" s="151" t="s">
        <v>493</v>
      </c>
      <c r="O4" s="151"/>
      <c r="P4" s="151"/>
      <c r="Q4" s="23"/>
      <c r="R4" s="152" t="s">
        <v>326</v>
      </c>
      <c r="S4" s="152"/>
      <c r="T4" s="152"/>
      <c r="U4" s="33"/>
      <c r="V4" s="148" t="s">
        <v>327</v>
      </c>
      <c r="W4" s="148"/>
      <c r="X4" s="148"/>
    </row>
    <row r="5" spans="4:24" ht="8.15" customHeight="1">
      <c r="D5" s="7"/>
      <c r="E5" s="7"/>
      <c r="F5" s="8"/>
      <c r="G5" s="8"/>
      <c r="H5" s="8"/>
      <c r="I5" s="8"/>
      <c r="J5" s="8"/>
      <c r="K5" s="8"/>
      <c r="L5" s="8"/>
      <c r="M5" s="8"/>
      <c r="N5" s="8"/>
      <c r="O5" s="8"/>
      <c r="P5" s="8"/>
      <c r="Q5" s="8"/>
      <c r="R5" s="8"/>
      <c r="S5" s="8"/>
      <c r="T5" s="8"/>
      <c r="V5" s="8"/>
      <c r="W5" s="8"/>
      <c r="X5" s="8"/>
    </row>
    <row r="6" spans="4:24" ht="42">
      <c r="D6" s="75" t="s">
        <v>43</v>
      </c>
      <c r="E6" s="7"/>
      <c r="F6" s="80" t="s">
        <v>348</v>
      </c>
      <c r="G6" s="58"/>
      <c r="H6" s="58"/>
      <c r="I6" s="8"/>
      <c r="J6" s="80" t="s">
        <v>159</v>
      </c>
      <c r="K6" s="17"/>
      <c r="L6" s="58"/>
      <c r="M6" s="8"/>
      <c r="N6" s="80" t="s">
        <v>386</v>
      </c>
      <c r="O6" s="17"/>
      <c r="P6" s="58"/>
      <c r="Q6" s="8"/>
      <c r="R6" s="80" t="s">
        <v>387</v>
      </c>
      <c r="S6" s="17"/>
      <c r="T6" s="58"/>
      <c r="V6" s="80" t="s">
        <v>389</v>
      </c>
      <c r="W6" s="17"/>
      <c r="X6" s="63"/>
    </row>
    <row r="7" spans="4:24" ht="8.15" customHeight="1">
      <c r="D7" s="78"/>
      <c r="E7" s="7"/>
      <c r="F7" s="8"/>
      <c r="G7" s="8"/>
      <c r="H7" s="8"/>
      <c r="I7" s="8"/>
      <c r="J7" s="8"/>
      <c r="K7" s="8"/>
      <c r="L7" s="8"/>
      <c r="M7" s="8"/>
      <c r="N7" s="8"/>
      <c r="O7" s="8"/>
      <c r="P7" s="8"/>
      <c r="Q7" s="8"/>
      <c r="R7" s="8"/>
      <c r="S7" s="8"/>
      <c r="T7" s="8"/>
      <c r="V7" s="8"/>
      <c r="W7" s="8"/>
      <c r="X7" s="8"/>
    </row>
    <row r="8" spans="4:24">
      <c r="D8" s="158" t="s">
        <v>44</v>
      </c>
      <c r="E8" s="7"/>
      <c r="F8" s="19" t="s">
        <v>160</v>
      </c>
      <c r="G8" s="17"/>
      <c r="H8" s="38" t="s">
        <v>45</v>
      </c>
      <c r="I8" s="8"/>
      <c r="J8" s="19" t="s">
        <v>160</v>
      </c>
      <c r="K8" s="17"/>
      <c r="L8" s="38" t="s">
        <v>45</v>
      </c>
      <c r="M8" s="8"/>
      <c r="N8" s="19" t="s">
        <v>160</v>
      </c>
      <c r="O8" s="17"/>
      <c r="P8" s="38" t="s">
        <v>45</v>
      </c>
      <c r="Q8" s="8"/>
      <c r="R8" s="19" t="s">
        <v>160</v>
      </c>
      <c r="S8" s="17"/>
      <c r="T8" s="38" t="s">
        <v>45</v>
      </c>
      <c r="V8" s="19" t="s">
        <v>160</v>
      </c>
      <c r="W8" s="17"/>
      <c r="X8" s="38" t="s">
        <v>45</v>
      </c>
    </row>
    <row r="9" spans="4:24" ht="39" customHeight="1">
      <c r="D9" s="158"/>
      <c r="E9" s="7"/>
      <c r="F9" s="10" t="s">
        <v>390</v>
      </c>
      <c r="G9" s="17"/>
      <c r="H9" s="39" t="s">
        <v>46</v>
      </c>
      <c r="I9" s="8"/>
      <c r="J9" s="10" t="s">
        <v>413</v>
      </c>
      <c r="K9" s="17"/>
      <c r="L9" s="39"/>
      <c r="M9" s="8"/>
      <c r="N9" s="10" t="s">
        <v>360</v>
      </c>
      <c r="O9" s="17"/>
      <c r="P9" s="39" t="s">
        <v>46</v>
      </c>
      <c r="Q9" s="8"/>
      <c r="R9" s="10" t="s">
        <v>358</v>
      </c>
      <c r="S9" s="17"/>
      <c r="T9" s="39" t="s">
        <v>46</v>
      </c>
      <c r="V9" s="10" t="s">
        <v>388</v>
      </c>
      <c r="W9" s="17"/>
      <c r="X9" s="39" t="s">
        <v>46</v>
      </c>
    </row>
    <row r="10" spans="4:24" ht="37" customHeight="1">
      <c r="D10" s="158"/>
      <c r="E10" s="7"/>
      <c r="F10" s="10" t="s">
        <v>161</v>
      </c>
      <c r="G10" s="17"/>
      <c r="H10" s="39" t="s">
        <v>46</v>
      </c>
      <c r="I10" s="8"/>
      <c r="J10" s="10" t="s">
        <v>350</v>
      </c>
      <c r="K10" s="17"/>
      <c r="L10" s="39"/>
      <c r="M10" s="8"/>
      <c r="N10" s="10" t="s">
        <v>362</v>
      </c>
      <c r="O10" s="17"/>
      <c r="P10" s="39" t="s">
        <v>46</v>
      </c>
      <c r="Q10" s="8"/>
      <c r="R10" s="10" t="s">
        <v>359</v>
      </c>
      <c r="S10" s="17"/>
      <c r="T10" s="39" t="s">
        <v>46</v>
      </c>
      <c r="V10" s="10" t="s">
        <v>369</v>
      </c>
      <c r="W10" s="17"/>
      <c r="X10" s="39" t="s">
        <v>46</v>
      </c>
    </row>
    <row r="11" spans="4:24" ht="35.15" customHeight="1">
      <c r="D11" s="158"/>
      <c r="E11" s="7"/>
      <c r="F11" s="10" t="s">
        <v>347</v>
      </c>
      <c r="G11" s="17"/>
      <c r="H11" s="39" t="s">
        <v>162</v>
      </c>
      <c r="I11" s="8"/>
      <c r="J11" s="10" t="s">
        <v>354</v>
      </c>
      <c r="K11" s="17"/>
      <c r="L11" s="39"/>
      <c r="M11" s="8"/>
      <c r="N11" s="10" t="s">
        <v>355</v>
      </c>
      <c r="O11" s="17"/>
      <c r="P11" s="39" t="s">
        <v>46</v>
      </c>
      <c r="Q11" s="8"/>
      <c r="R11" s="10" t="s">
        <v>368</v>
      </c>
      <c r="S11" s="17"/>
      <c r="T11" s="39" t="s">
        <v>46</v>
      </c>
      <c r="V11" s="10" t="s">
        <v>370</v>
      </c>
      <c r="W11" s="17"/>
      <c r="X11" s="39" t="s">
        <v>46</v>
      </c>
    </row>
    <row r="12" spans="4:24" ht="42">
      <c r="D12" s="158"/>
      <c r="E12" s="7"/>
      <c r="F12" s="10" t="s">
        <v>165</v>
      </c>
      <c r="G12" s="17"/>
      <c r="H12" s="39" t="s">
        <v>152</v>
      </c>
      <c r="I12" s="8"/>
      <c r="J12" s="10" t="s">
        <v>164</v>
      </c>
      <c r="K12" s="17"/>
      <c r="L12" s="39"/>
      <c r="M12" s="8"/>
      <c r="N12" s="10" t="s">
        <v>356</v>
      </c>
      <c r="O12" s="17"/>
      <c r="P12" s="39" t="s">
        <v>46</v>
      </c>
      <c r="Q12" s="8"/>
      <c r="R12" s="10" t="s">
        <v>364</v>
      </c>
      <c r="S12" s="17"/>
      <c r="T12" s="39" t="s">
        <v>46</v>
      </c>
      <c r="V12" s="10" t="s">
        <v>372</v>
      </c>
      <c r="W12" s="17"/>
      <c r="X12" s="39" t="s">
        <v>46</v>
      </c>
    </row>
    <row r="13" spans="4:24" ht="29.15" customHeight="1">
      <c r="D13" s="158"/>
      <c r="E13" s="7"/>
      <c r="F13" s="10"/>
      <c r="G13" s="17"/>
      <c r="H13" s="39" t="s">
        <v>46</v>
      </c>
      <c r="I13" s="8"/>
      <c r="J13" s="10"/>
      <c r="K13" s="17"/>
      <c r="L13" s="39"/>
      <c r="M13" s="8"/>
      <c r="N13" s="10" t="s">
        <v>163</v>
      </c>
      <c r="O13" s="17"/>
      <c r="P13" s="39" t="s">
        <v>46</v>
      </c>
      <c r="Q13" s="8"/>
      <c r="R13" s="10" t="s">
        <v>365</v>
      </c>
      <c r="S13" s="17"/>
      <c r="T13" s="39"/>
      <c r="V13" s="10" t="s">
        <v>371</v>
      </c>
      <c r="W13" s="17"/>
      <c r="X13" s="39"/>
    </row>
    <row r="14" spans="4:24" ht="42">
      <c r="D14" s="158"/>
      <c r="E14" s="7"/>
      <c r="F14" s="10"/>
      <c r="G14" s="17"/>
      <c r="H14" s="39" t="s">
        <v>46</v>
      </c>
      <c r="I14" s="8"/>
      <c r="J14" s="10"/>
      <c r="K14" s="17"/>
      <c r="L14" s="39"/>
      <c r="M14" s="8"/>
      <c r="N14" s="10" t="s">
        <v>361</v>
      </c>
      <c r="O14" s="17"/>
      <c r="P14" s="39" t="s">
        <v>46</v>
      </c>
      <c r="Q14" s="8"/>
      <c r="R14" s="10" t="s">
        <v>363</v>
      </c>
      <c r="S14" s="17"/>
      <c r="T14" s="39"/>
      <c r="V14" s="10" t="s">
        <v>380</v>
      </c>
      <c r="W14" s="17"/>
      <c r="X14" s="39"/>
    </row>
    <row r="15" spans="4:24" ht="37" customHeight="1">
      <c r="D15" s="158"/>
      <c r="E15" s="7"/>
      <c r="F15" s="10"/>
      <c r="G15" s="17"/>
      <c r="H15" s="39"/>
      <c r="I15" s="8"/>
      <c r="J15" s="10"/>
      <c r="K15" s="17"/>
      <c r="L15" s="39"/>
      <c r="M15" s="8"/>
      <c r="N15" s="10" t="s">
        <v>538</v>
      </c>
      <c r="O15" s="17"/>
      <c r="P15" s="39"/>
      <c r="Q15" s="8"/>
      <c r="R15" s="10" t="s">
        <v>381</v>
      </c>
      <c r="S15" s="17"/>
      <c r="T15" s="39"/>
      <c r="V15" s="10" t="s">
        <v>540</v>
      </c>
      <c r="W15" s="17"/>
      <c r="X15" s="39"/>
    </row>
    <row r="16" spans="4:24" ht="37" customHeight="1">
      <c r="D16" s="158"/>
      <c r="E16" s="7"/>
      <c r="F16" s="10"/>
      <c r="G16" s="17"/>
      <c r="H16" s="39"/>
      <c r="I16" s="8"/>
      <c r="J16" s="10"/>
      <c r="K16" s="17"/>
      <c r="L16" s="39"/>
      <c r="M16" s="8"/>
      <c r="N16" s="10"/>
      <c r="O16" s="17"/>
      <c r="P16" s="39"/>
      <c r="Q16" s="8"/>
      <c r="R16" s="10" t="s">
        <v>539</v>
      </c>
      <c r="S16" s="17"/>
      <c r="T16" s="39"/>
      <c r="V16" s="12"/>
      <c r="W16" s="17"/>
      <c r="X16" s="39"/>
    </row>
    <row r="17" spans="2:26">
      <c r="D17" s="158"/>
      <c r="E17" s="7"/>
      <c r="F17" s="20" t="s">
        <v>36</v>
      </c>
      <c r="G17" s="18"/>
      <c r="H17" s="38" t="s">
        <v>45</v>
      </c>
      <c r="I17" s="23"/>
      <c r="J17" s="20" t="s">
        <v>36</v>
      </c>
      <c r="K17" s="18"/>
      <c r="L17" s="38" t="s">
        <v>45</v>
      </c>
      <c r="M17" s="23"/>
      <c r="N17" s="20" t="s">
        <v>36</v>
      </c>
      <c r="O17" s="18"/>
      <c r="P17" s="38" t="s">
        <v>45</v>
      </c>
      <c r="Q17" s="23"/>
      <c r="R17" s="20" t="s">
        <v>36</v>
      </c>
      <c r="S17" s="18"/>
      <c r="T17" s="38" t="s">
        <v>45</v>
      </c>
      <c r="V17" s="20" t="s">
        <v>36</v>
      </c>
      <c r="W17" s="18"/>
      <c r="X17" s="38" t="s">
        <v>45</v>
      </c>
    </row>
    <row r="18" spans="2:26" ht="31.5">
      <c r="D18" s="59"/>
      <c r="E18" s="7"/>
      <c r="F18" s="21" t="s">
        <v>166</v>
      </c>
      <c r="G18" s="18"/>
      <c r="H18" s="40"/>
      <c r="I18" s="8"/>
      <c r="J18" s="21" t="s">
        <v>351</v>
      </c>
      <c r="K18" s="18"/>
      <c r="L18" s="40"/>
      <c r="M18" s="8"/>
      <c r="N18" s="21" t="s">
        <v>357</v>
      </c>
      <c r="O18" s="18"/>
      <c r="P18" s="40"/>
      <c r="Q18" s="8"/>
      <c r="R18" s="21" t="s">
        <v>167</v>
      </c>
      <c r="S18" s="18"/>
      <c r="T18" s="40"/>
      <c r="V18" s="21" t="s">
        <v>382</v>
      </c>
      <c r="W18" s="18"/>
      <c r="X18" s="40"/>
    </row>
    <row r="19" spans="2:26" ht="31.5">
      <c r="D19" s="59"/>
      <c r="E19" s="7"/>
      <c r="F19" s="21" t="s">
        <v>168</v>
      </c>
      <c r="G19" s="18"/>
      <c r="H19" s="40"/>
      <c r="I19" s="8"/>
      <c r="J19" s="21" t="s">
        <v>352</v>
      </c>
      <c r="K19" s="18"/>
      <c r="L19" s="40"/>
      <c r="M19" s="8"/>
      <c r="N19" s="21" t="s">
        <v>169</v>
      </c>
      <c r="O19" s="18"/>
      <c r="P19" s="40"/>
      <c r="Q19" s="8"/>
      <c r="R19" s="21" t="s">
        <v>366</v>
      </c>
      <c r="S19" s="18"/>
      <c r="T19" s="40"/>
      <c r="V19" s="21" t="s">
        <v>383</v>
      </c>
      <c r="W19" s="18"/>
      <c r="X19" s="40" t="s">
        <v>46</v>
      </c>
    </row>
    <row r="20" spans="2:26" ht="31.5">
      <c r="D20" s="59"/>
      <c r="E20" s="7"/>
      <c r="F20" s="21" t="s">
        <v>170</v>
      </c>
      <c r="G20" s="18"/>
      <c r="H20" s="40"/>
      <c r="I20" s="8"/>
      <c r="J20" s="21" t="s">
        <v>171</v>
      </c>
      <c r="K20" s="18"/>
      <c r="L20" s="40"/>
      <c r="M20" s="8"/>
      <c r="N20" s="21" t="s">
        <v>172</v>
      </c>
      <c r="O20" s="18"/>
      <c r="P20" s="40"/>
      <c r="Q20" s="8"/>
      <c r="R20" s="21" t="s">
        <v>367</v>
      </c>
      <c r="S20" s="18"/>
      <c r="T20" s="40"/>
      <c r="V20" s="21"/>
      <c r="W20" s="18"/>
      <c r="X20" s="40"/>
    </row>
    <row r="21" spans="2:26">
      <c r="D21" s="59"/>
      <c r="E21" s="7"/>
      <c r="F21" s="21"/>
      <c r="G21" s="18"/>
      <c r="H21" s="40"/>
      <c r="I21" s="8"/>
      <c r="J21" s="21"/>
      <c r="K21" s="18"/>
      <c r="L21" s="40"/>
      <c r="M21" s="8"/>
      <c r="N21" s="21"/>
      <c r="O21" s="18"/>
      <c r="P21" s="40"/>
      <c r="Q21" s="8"/>
      <c r="R21" s="21"/>
      <c r="S21" s="18"/>
      <c r="T21" s="40"/>
      <c r="V21" s="21"/>
      <c r="W21" s="18"/>
      <c r="X21" s="40"/>
    </row>
    <row r="22" spans="2:26" ht="8.15" customHeight="1">
      <c r="D22" s="7"/>
      <c r="E22" s="7"/>
      <c r="F22" s="8"/>
      <c r="G22" s="8"/>
      <c r="H22" s="8"/>
      <c r="I22" s="8"/>
      <c r="J22" s="8"/>
      <c r="K22" s="8"/>
      <c r="L22" s="8"/>
      <c r="M22" s="8"/>
      <c r="N22" s="8"/>
      <c r="O22" s="8"/>
      <c r="P22" s="8"/>
      <c r="Q22" s="8"/>
      <c r="R22" s="8"/>
      <c r="S22" s="8"/>
      <c r="T22" s="8"/>
      <c r="V22" s="8"/>
      <c r="W22" s="8"/>
      <c r="X22" s="8"/>
    </row>
    <row r="23" spans="2:26" ht="31.5">
      <c r="D23" s="77" t="s">
        <v>47</v>
      </c>
      <c r="E23" s="7"/>
      <c r="F23" s="14" t="s">
        <v>349</v>
      </c>
      <c r="G23" s="17"/>
      <c r="H23" s="14"/>
      <c r="I23" s="8"/>
      <c r="J23" s="14" t="s">
        <v>353</v>
      </c>
      <c r="K23" s="17"/>
      <c r="L23" s="14"/>
      <c r="M23" s="8"/>
      <c r="N23" s="14" t="s">
        <v>173</v>
      </c>
      <c r="O23" s="17"/>
      <c r="P23" s="14"/>
      <c r="Q23" s="8"/>
      <c r="R23" s="14" t="s">
        <v>384</v>
      </c>
      <c r="S23" s="17"/>
      <c r="T23" s="14"/>
      <c r="V23" s="14" t="s">
        <v>385</v>
      </c>
      <c r="W23" s="17"/>
      <c r="X23" s="14"/>
    </row>
    <row r="24" spans="2:26" ht="8.15" customHeight="1" thickBot="1">
      <c r="D24" s="7"/>
      <c r="E24" s="7"/>
      <c r="F24" s="8"/>
      <c r="G24" s="8"/>
      <c r="H24" s="8"/>
      <c r="I24" s="8"/>
      <c r="J24" s="8"/>
      <c r="K24" s="8"/>
      <c r="L24" s="8"/>
      <c r="M24" s="8"/>
      <c r="N24" s="8"/>
      <c r="O24" s="8"/>
      <c r="P24" s="8"/>
      <c r="Q24" s="8"/>
      <c r="R24" s="8"/>
      <c r="S24" s="8"/>
      <c r="T24" s="8"/>
      <c r="V24" s="8"/>
      <c r="W24" s="8"/>
      <c r="X24" s="8"/>
    </row>
    <row r="25" spans="2:26">
      <c r="B25" s="25" t="s">
        <v>48</v>
      </c>
      <c r="C25" s="23"/>
      <c r="D25" s="25" t="s">
        <v>49</v>
      </c>
      <c r="E25" s="7"/>
      <c r="F25" s="25" t="s">
        <v>38</v>
      </c>
      <c r="G25" s="8"/>
      <c r="H25" s="8"/>
      <c r="I25" s="8"/>
      <c r="J25" s="25" t="s">
        <v>39</v>
      </c>
      <c r="K25" s="8"/>
      <c r="L25" s="8"/>
      <c r="M25" s="8"/>
      <c r="N25" s="25" t="s">
        <v>40</v>
      </c>
      <c r="O25" s="8"/>
      <c r="P25" s="8"/>
      <c r="Q25" s="8"/>
      <c r="R25" s="25" t="s">
        <v>41</v>
      </c>
      <c r="T25" s="8"/>
      <c r="V25" s="25" t="s">
        <v>303</v>
      </c>
      <c r="X25" s="8"/>
      <c r="Z25" s="30" t="s">
        <v>50</v>
      </c>
    </row>
    <row r="26" spans="2:26" ht="11.15" customHeight="1">
      <c r="B26" s="26" t="s">
        <v>102</v>
      </c>
      <c r="C26" s="8"/>
      <c r="D26" s="26"/>
      <c r="E26" s="7"/>
      <c r="F26" s="26"/>
      <c r="G26" s="8"/>
      <c r="H26" s="8"/>
      <c r="I26" s="8"/>
      <c r="J26" s="26"/>
      <c r="K26" s="8"/>
      <c r="L26" s="8"/>
      <c r="M26" s="8"/>
      <c r="N26" s="26"/>
      <c r="O26" s="8"/>
      <c r="P26" s="8"/>
      <c r="Q26" s="8"/>
      <c r="R26" s="26"/>
      <c r="T26" s="8"/>
      <c r="V26" s="26"/>
      <c r="X26" s="8"/>
      <c r="Z26" s="156" t="s">
        <v>3</v>
      </c>
    </row>
    <row r="27" spans="2:26">
      <c r="B27" s="27" t="s">
        <v>136</v>
      </c>
      <c r="C27" s="8"/>
      <c r="D27" s="27"/>
      <c r="E27" s="7"/>
      <c r="F27" s="27"/>
      <c r="G27" s="8"/>
      <c r="H27" s="8"/>
      <c r="I27" s="8"/>
      <c r="J27" s="27"/>
      <c r="K27" s="8"/>
      <c r="L27" s="8"/>
      <c r="M27" s="8"/>
      <c r="N27" s="27"/>
      <c r="O27" s="8"/>
      <c r="P27" s="8"/>
      <c r="Q27" s="8"/>
      <c r="R27" s="27"/>
      <c r="T27" s="8"/>
      <c r="V27" s="27"/>
      <c r="X27" s="8"/>
      <c r="Z27" s="159"/>
    </row>
    <row r="28" spans="2:26" ht="31.5">
      <c r="B28" s="27" t="s">
        <v>137</v>
      </c>
      <c r="C28" s="8"/>
      <c r="D28" s="27"/>
      <c r="E28" s="7"/>
      <c r="F28" s="27"/>
      <c r="G28" s="8"/>
      <c r="H28" s="8"/>
      <c r="I28" s="8"/>
      <c r="J28" s="27"/>
      <c r="K28" s="8"/>
      <c r="L28" s="8"/>
      <c r="M28" s="8"/>
      <c r="N28" s="27"/>
      <c r="O28" s="8"/>
      <c r="P28" s="8"/>
      <c r="Q28" s="8"/>
      <c r="R28" s="27"/>
      <c r="T28" s="8"/>
      <c r="V28" s="27"/>
      <c r="X28" s="8"/>
      <c r="Z28" s="156" t="s">
        <v>51</v>
      </c>
    </row>
    <row r="29" spans="2:26" ht="21">
      <c r="B29" s="28" t="s">
        <v>174</v>
      </c>
      <c r="C29" s="8"/>
      <c r="D29" s="28"/>
      <c r="E29" s="7"/>
      <c r="F29" s="28"/>
      <c r="G29" s="8"/>
      <c r="H29" s="8"/>
      <c r="I29" s="8"/>
      <c r="J29" s="28"/>
      <c r="K29" s="8"/>
      <c r="L29" s="8"/>
      <c r="M29" s="8"/>
      <c r="N29" s="28"/>
      <c r="O29" s="8"/>
      <c r="P29" s="8"/>
      <c r="Q29" s="8"/>
      <c r="R29" s="28"/>
      <c r="T29" s="8"/>
      <c r="V29" s="28"/>
      <c r="X29" s="8"/>
      <c r="Z29" s="159"/>
    </row>
    <row r="30" spans="2:26">
      <c r="B30" s="28" t="s">
        <v>175</v>
      </c>
      <c r="C30" s="8"/>
      <c r="D30" s="26"/>
      <c r="F30" s="26"/>
      <c r="H30" s="18"/>
      <c r="J30" s="26"/>
      <c r="N30" s="26"/>
      <c r="R30" s="26"/>
      <c r="V30" s="26"/>
      <c r="Z30" s="156" t="s">
        <v>52</v>
      </c>
    </row>
    <row r="31" spans="2:26" ht="32" thickBot="1">
      <c r="B31" s="50" t="s">
        <v>176</v>
      </c>
      <c r="C31" s="8"/>
      <c r="D31" s="29"/>
      <c r="F31" s="29"/>
      <c r="H31" s="18"/>
      <c r="J31" s="29"/>
      <c r="N31" s="29"/>
      <c r="R31" s="29"/>
      <c r="V31" s="29"/>
      <c r="Z31" s="160"/>
    </row>
  </sheetData>
  <mergeCells count="15">
    <mergeCell ref="F1:X1"/>
    <mergeCell ref="D8:D17"/>
    <mergeCell ref="Z26:Z27"/>
    <mergeCell ref="Z28:Z29"/>
    <mergeCell ref="Z30:Z31"/>
    <mergeCell ref="F4:H4"/>
    <mergeCell ref="J4:L4"/>
    <mergeCell ref="N4:P4"/>
    <mergeCell ref="R4:T4"/>
    <mergeCell ref="V4:X4"/>
    <mergeCell ref="F2:H2"/>
    <mergeCell ref="J2:L2"/>
    <mergeCell ref="N2:P2"/>
    <mergeCell ref="R2:T2"/>
    <mergeCell ref="V2:X2"/>
  </mergeCells>
  <pageMargins left="0.25" right="0.25" top="0.75" bottom="0.75" header="0.3" footer="0.3"/>
  <pageSetup paperSize="17" orientation="landscape" r:id="rId1"/>
  <extLst>
    <ext xmlns:x14="http://schemas.microsoft.com/office/spreadsheetml/2009/9/main" uri="{CCE6A557-97BC-4b89-ADB6-D9C93CAAB3DF}">
      <x14:dataValidations xmlns:xm="http://schemas.microsoft.com/office/excel/2006/main" count="1">
        <x14:dataValidation type="list" allowBlank="1" showErrorMessage="1" errorTitle="Incorrect Value" error="Please select Y or N from dropdown" xr:uid="{47E6DF0D-4C42-B845-AFC0-567213136AED}">
          <x14:formula1>
            <xm:f>Worksheet!$A$1:$A$3</xm:f>
          </x14:formula1>
          <xm:sqref>H9:H16 L9:L16 P9:P16 T9:T16 H18:H21 L18:L21 P18:P21 T18:T21 X9:X16 X18:X21</xm:sqref>
        </x14:dataValidation>
      </x14:dataValidations>
    </ext>
  </extLst>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1:Z49"/>
  <sheetViews>
    <sheetView zoomScaleNormal="100" workbookViewId="0">
      <selection activeCell="V23" sqref="V23"/>
    </sheetView>
  </sheetViews>
  <sheetFormatPr defaultColWidth="10.83203125" defaultRowHeight="10.5"/>
  <cols>
    <col min="1" max="1" width="1.08203125" style="6" customWidth="1"/>
    <col min="2" max="2" width="9.83203125" style="6" customWidth="1"/>
    <col min="3" max="3" width="0.83203125" style="6" customWidth="1"/>
    <col min="4" max="4" width="12" style="6" customWidth="1"/>
    <col min="5" max="5" width="1.08203125" style="6" customWidth="1"/>
    <col min="6" max="6" width="40.58203125" style="6" customWidth="1"/>
    <col min="7" max="7" width="0.58203125" style="6" customWidth="1"/>
    <col min="8" max="8" width="2.58203125" style="6" customWidth="1"/>
    <col min="9" max="9" width="1.08203125" style="6" customWidth="1"/>
    <col min="10" max="10" width="40.58203125" style="6" customWidth="1"/>
    <col min="11" max="11" width="0.58203125" style="6" customWidth="1"/>
    <col min="12" max="12" width="2.58203125" style="6" customWidth="1"/>
    <col min="13" max="13" width="1.83203125" style="6" customWidth="1"/>
    <col min="14" max="14" width="40.58203125" style="6" customWidth="1"/>
    <col min="15" max="15" width="0.58203125" style="6" customWidth="1"/>
    <col min="16" max="16" width="2.58203125" style="6" customWidth="1"/>
    <col min="17" max="17" width="1.83203125" style="6" customWidth="1"/>
    <col min="18" max="18" width="40.58203125" style="6" customWidth="1"/>
    <col min="19" max="19" width="0.5" style="6" customWidth="1"/>
    <col min="20" max="20" width="2.83203125" style="6" customWidth="1"/>
    <col min="21" max="21" width="1.5" style="6" customWidth="1"/>
    <col min="22" max="22" width="40.58203125" style="6" customWidth="1"/>
    <col min="23" max="23" width="0.58203125" style="6" customWidth="1"/>
    <col min="24" max="24" width="3.08203125" style="6" customWidth="1"/>
    <col min="25" max="25" width="1.58203125" style="6" customWidth="1"/>
    <col min="26" max="26" width="16.08203125" style="6" customWidth="1"/>
    <col min="27" max="16384" width="10.83203125" style="6"/>
  </cols>
  <sheetData>
    <row r="1" spans="4:24" ht="16" customHeight="1">
      <c r="F1" s="153" t="s">
        <v>15</v>
      </c>
      <c r="G1" s="153"/>
      <c r="H1" s="153"/>
      <c r="I1" s="153"/>
      <c r="J1" s="153"/>
      <c r="K1" s="153"/>
      <c r="L1" s="153"/>
      <c r="M1" s="153"/>
      <c r="N1" s="153"/>
      <c r="O1" s="153"/>
      <c r="P1" s="153"/>
      <c r="Q1" s="153"/>
      <c r="R1" s="153"/>
      <c r="S1" s="153"/>
      <c r="T1" s="153"/>
      <c r="U1" s="153"/>
      <c r="V1" s="153"/>
      <c r="W1" s="153"/>
      <c r="X1" s="153"/>
    </row>
    <row r="2" spans="4:24" ht="12">
      <c r="D2" s="7"/>
      <c r="E2" s="7"/>
      <c r="F2" s="144" t="s">
        <v>38</v>
      </c>
      <c r="G2" s="144"/>
      <c r="H2" s="144"/>
      <c r="I2" s="78"/>
      <c r="J2" s="144" t="s">
        <v>39</v>
      </c>
      <c r="K2" s="144"/>
      <c r="L2" s="144"/>
      <c r="M2" s="78"/>
      <c r="N2" s="144" t="s">
        <v>40</v>
      </c>
      <c r="O2" s="144"/>
      <c r="P2" s="144"/>
      <c r="Q2" s="78"/>
      <c r="R2" s="144" t="s">
        <v>41</v>
      </c>
      <c r="S2" s="144"/>
      <c r="T2" s="144"/>
      <c r="U2" s="79"/>
      <c r="V2" s="144" t="s">
        <v>303</v>
      </c>
      <c r="W2" s="144"/>
      <c r="X2" s="144"/>
    </row>
    <row r="3" spans="4:24" ht="2.15" customHeight="1">
      <c r="D3" s="7"/>
      <c r="E3" s="7"/>
      <c r="F3" s="69"/>
      <c r="G3" s="69"/>
      <c r="H3" s="69"/>
      <c r="I3" s="7"/>
      <c r="J3" s="69"/>
      <c r="K3" s="69"/>
      <c r="L3" s="69"/>
      <c r="M3" s="7"/>
      <c r="N3" s="69"/>
      <c r="O3" s="69"/>
      <c r="P3" s="69"/>
      <c r="Q3" s="7"/>
      <c r="R3" s="69"/>
      <c r="S3" s="69"/>
      <c r="T3" s="69"/>
      <c r="V3" s="69"/>
      <c r="W3" s="69"/>
      <c r="X3" s="69"/>
    </row>
    <row r="4" spans="4:24" ht="42" customHeight="1">
      <c r="D4" s="74" t="s">
        <v>42</v>
      </c>
      <c r="E4" s="7"/>
      <c r="F4" s="145" t="s">
        <v>491</v>
      </c>
      <c r="G4" s="146"/>
      <c r="H4" s="147"/>
      <c r="I4" s="73"/>
      <c r="J4" s="150" t="s">
        <v>492</v>
      </c>
      <c r="K4" s="150"/>
      <c r="L4" s="150"/>
      <c r="M4" s="23"/>
      <c r="N4" s="151" t="s">
        <v>493</v>
      </c>
      <c r="O4" s="151"/>
      <c r="P4" s="151"/>
      <c r="Q4" s="23"/>
      <c r="R4" s="152" t="s">
        <v>326</v>
      </c>
      <c r="S4" s="152"/>
      <c r="T4" s="152"/>
      <c r="U4" s="33"/>
      <c r="V4" s="148" t="s">
        <v>327</v>
      </c>
      <c r="W4" s="148"/>
      <c r="X4" s="148"/>
    </row>
    <row r="5" spans="4:24" ht="8.15" customHeight="1">
      <c r="D5" s="7"/>
      <c r="E5" s="7"/>
      <c r="F5" s="8"/>
      <c r="G5" s="8"/>
      <c r="H5" s="8"/>
      <c r="I5" s="8"/>
      <c r="J5" s="8"/>
      <c r="K5" s="8"/>
      <c r="L5" s="8"/>
      <c r="M5" s="8"/>
      <c r="N5" s="8"/>
      <c r="O5" s="8"/>
      <c r="P5" s="8"/>
      <c r="Q5" s="8"/>
      <c r="R5" s="8"/>
      <c r="T5" s="8"/>
      <c r="V5" s="8"/>
      <c r="X5" s="8"/>
    </row>
    <row r="6" spans="4:24" ht="49" customHeight="1">
      <c r="D6" s="9" t="s">
        <v>43</v>
      </c>
      <c r="E6" s="7"/>
      <c r="F6" s="154" t="s">
        <v>177</v>
      </c>
      <c r="G6" s="154"/>
      <c r="H6" s="154"/>
      <c r="I6" s="8"/>
      <c r="J6" s="154" t="s">
        <v>178</v>
      </c>
      <c r="K6" s="154"/>
      <c r="L6" s="154"/>
      <c r="M6" s="8"/>
      <c r="N6" s="154" t="s">
        <v>179</v>
      </c>
      <c r="O6" s="154"/>
      <c r="P6" s="154"/>
      <c r="Q6" s="8"/>
      <c r="R6" s="154" t="s">
        <v>180</v>
      </c>
      <c r="S6" s="154"/>
      <c r="T6" s="154"/>
      <c r="V6" s="154" t="s">
        <v>180</v>
      </c>
      <c r="W6" s="154"/>
      <c r="X6" s="154"/>
    </row>
    <row r="7" spans="4:24" ht="8.15" customHeight="1">
      <c r="D7" s="7"/>
      <c r="E7" s="7"/>
      <c r="F7" s="8"/>
      <c r="G7" s="8"/>
      <c r="H7" s="8"/>
      <c r="I7" s="8"/>
      <c r="J7" s="8"/>
      <c r="K7" s="8"/>
      <c r="L7" s="8"/>
      <c r="M7" s="8"/>
      <c r="N7" s="8"/>
      <c r="O7" s="8"/>
      <c r="P7" s="8"/>
      <c r="Q7" s="8"/>
      <c r="R7" s="8"/>
      <c r="T7" s="8"/>
      <c r="V7" s="8"/>
      <c r="X7" s="8"/>
    </row>
    <row r="8" spans="4:24" ht="15" customHeight="1">
      <c r="D8" s="161" t="s">
        <v>44</v>
      </c>
      <c r="E8" s="7"/>
      <c r="F8" s="20" t="s">
        <v>181</v>
      </c>
      <c r="G8" s="8"/>
      <c r="H8" s="20" t="s">
        <v>45</v>
      </c>
      <c r="I8" s="8"/>
      <c r="J8" s="20" t="s">
        <v>181</v>
      </c>
      <c r="K8" s="8"/>
      <c r="L8" s="20" t="s">
        <v>45</v>
      </c>
      <c r="M8" s="8"/>
      <c r="N8" s="20" t="s">
        <v>181</v>
      </c>
      <c r="O8" s="8"/>
      <c r="P8" s="20" t="s">
        <v>45</v>
      </c>
      <c r="Q8" s="8"/>
      <c r="R8" s="20" t="s">
        <v>181</v>
      </c>
      <c r="T8" s="20" t="s">
        <v>45</v>
      </c>
      <c r="V8" s="20" t="s">
        <v>181</v>
      </c>
      <c r="X8" s="20" t="s">
        <v>45</v>
      </c>
    </row>
    <row r="9" spans="4:24" ht="42">
      <c r="D9" s="161"/>
      <c r="E9" s="7"/>
      <c r="F9" s="10" t="s">
        <v>182</v>
      </c>
      <c r="G9" s="8"/>
      <c r="H9" s="10" t="s">
        <v>46</v>
      </c>
      <c r="I9" s="8"/>
      <c r="J9" s="10" t="s">
        <v>281</v>
      </c>
      <c r="K9" s="8"/>
      <c r="L9" s="10" t="s">
        <v>46</v>
      </c>
      <c r="M9" s="8"/>
      <c r="N9" s="10" t="s">
        <v>183</v>
      </c>
      <c r="O9" s="8"/>
      <c r="P9" s="10"/>
      <c r="Q9" s="8"/>
      <c r="R9" s="10" t="s">
        <v>184</v>
      </c>
      <c r="T9" s="10"/>
      <c r="V9" s="10" t="s">
        <v>528</v>
      </c>
      <c r="X9" s="10"/>
    </row>
    <row r="10" spans="4:24" ht="24" customHeight="1">
      <c r="D10" s="161"/>
      <c r="E10" s="7"/>
      <c r="F10" s="10" t="s">
        <v>185</v>
      </c>
      <c r="G10" s="8"/>
      <c r="H10" s="10" t="s">
        <v>46</v>
      </c>
      <c r="I10" s="8"/>
      <c r="J10" s="10" t="s">
        <v>186</v>
      </c>
      <c r="K10" s="8"/>
      <c r="L10" s="10" t="s">
        <v>46</v>
      </c>
      <c r="M10" s="8"/>
      <c r="N10" s="10" t="s">
        <v>187</v>
      </c>
      <c r="O10" s="8"/>
      <c r="P10" s="10"/>
      <c r="Q10" s="8"/>
      <c r="R10" s="10" t="s">
        <v>188</v>
      </c>
      <c r="T10" s="10"/>
      <c r="V10" s="10" t="s">
        <v>524</v>
      </c>
      <c r="X10" s="10"/>
    </row>
    <row r="11" spans="4:24" ht="25" customHeight="1">
      <c r="D11" s="161"/>
      <c r="E11" s="7"/>
      <c r="F11" s="10" t="s">
        <v>189</v>
      </c>
      <c r="G11" s="8"/>
      <c r="H11" s="10"/>
      <c r="I11" s="8"/>
      <c r="J11" s="10" t="s">
        <v>282</v>
      </c>
      <c r="K11" s="8"/>
      <c r="L11" s="10"/>
      <c r="M11" s="8"/>
      <c r="N11" s="10" t="s">
        <v>283</v>
      </c>
      <c r="O11" s="8"/>
      <c r="P11" s="10"/>
      <c r="Q11" s="8"/>
      <c r="R11" s="10" t="s">
        <v>527</v>
      </c>
      <c r="T11" s="10"/>
      <c r="V11" s="10" t="s">
        <v>532</v>
      </c>
      <c r="X11" s="10"/>
    </row>
    <row r="12" spans="4:24" ht="21">
      <c r="D12" s="161"/>
      <c r="E12" s="7"/>
      <c r="F12" s="10" t="s">
        <v>531</v>
      </c>
      <c r="G12" s="8"/>
      <c r="H12" s="10"/>
      <c r="I12" s="8"/>
      <c r="J12" s="10" t="s">
        <v>192</v>
      </c>
      <c r="K12" s="8"/>
      <c r="L12" s="10"/>
      <c r="M12" s="8"/>
      <c r="N12" s="10" t="s">
        <v>190</v>
      </c>
      <c r="O12" s="8"/>
      <c r="P12" s="10"/>
      <c r="Q12" s="8"/>
      <c r="R12" s="10" t="s">
        <v>191</v>
      </c>
      <c r="T12" s="10"/>
      <c r="V12" s="10"/>
      <c r="X12" s="10"/>
    </row>
    <row r="13" spans="4:24" ht="21">
      <c r="D13" s="161"/>
      <c r="E13" s="7"/>
      <c r="F13" s="10"/>
      <c r="G13" s="8"/>
      <c r="H13" s="10"/>
      <c r="I13" s="8"/>
      <c r="J13" s="10"/>
      <c r="K13" s="8"/>
      <c r="L13" s="10"/>
      <c r="M13" s="8"/>
      <c r="N13" s="10" t="s">
        <v>193</v>
      </c>
      <c r="O13" s="8"/>
      <c r="P13" s="10"/>
      <c r="Q13" s="8"/>
      <c r="R13" s="10" t="s">
        <v>525</v>
      </c>
      <c r="T13" s="10"/>
      <c r="V13" s="10"/>
      <c r="X13" s="10"/>
    </row>
    <row r="14" spans="4:24">
      <c r="D14" s="161"/>
      <c r="E14" s="7"/>
      <c r="F14" s="10"/>
      <c r="G14" s="8"/>
      <c r="H14" s="10"/>
      <c r="I14" s="8"/>
      <c r="J14" s="10"/>
      <c r="K14" s="8"/>
      <c r="L14" s="10"/>
      <c r="M14" s="8"/>
      <c r="N14" s="10" t="s">
        <v>194</v>
      </c>
      <c r="O14" s="8"/>
      <c r="P14" s="10"/>
      <c r="Q14" s="8"/>
      <c r="R14" s="10"/>
      <c r="T14" s="10"/>
      <c r="V14" s="10"/>
      <c r="X14" s="10"/>
    </row>
    <row r="15" spans="4:24" ht="16" customHeight="1">
      <c r="D15" s="161"/>
      <c r="E15" s="7"/>
      <c r="F15" s="20" t="s">
        <v>21</v>
      </c>
      <c r="G15" s="8"/>
      <c r="H15" s="20" t="s">
        <v>45</v>
      </c>
      <c r="I15" s="8"/>
      <c r="J15" s="20" t="s">
        <v>21</v>
      </c>
      <c r="K15" s="8"/>
      <c r="L15" s="20" t="s">
        <v>45</v>
      </c>
      <c r="M15" s="8"/>
      <c r="N15" s="20" t="s">
        <v>21</v>
      </c>
      <c r="O15" s="8"/>
      <c r="P15" s="20" t="s">
        <v>45</v>
      </c>
      <c r="Q15" s="8"/>
      <c r="R15" s="20" t="s">
        <v>21</v>
      </c>
      <c r="S15" s="8"/>
      <c r="T15" s="20" t="s">
        <v>45</v>
      </c>
      <c r="V15" s="20" t="s">
        <v>21</v>
      </c>
      <c r="W15" s="8"/>
      <c r="X15" s="20" t="s">
        <v>45</v>
      </c>
    </row>
    <row r="16" spans="4:24" ht="21">
      <c r="D16" s="161"/>
      <c r="E16" s="7"/>
      <c r="F16" s="21" t="s">
        <v>195</v>
      </c>
      <c r="G16" s="8"/>
      <c r="H16" s="21"/>
      <c r="I16" s="8"/>
      <c r="J16" s="21" t="s">
        <v>196</v>
      </c>
      <c r="K16" s="8"/>
      <c r="L16" s="21"/>
      <c r="M16" s="8"/>
      <c r="N16" s="21" t="s">
        <v>197</v>
      </c>
      <c r="O16" s="8"/>
      <c r="P16" s="21"/>
      <c r="Q16" s="8"/>
      <c r="R16" s="21" t="s">
        <v>198</v>
      </c>
      <c r="T16" s="21"/>
      <c r="V16" s="21" t="s">
        <v>207</v>
      </c>
      <c r="X16" s="21"/>
    </row>
    <row r="17" spans="2:26" ht="42">
      <c r="D17" s="161"/>
      <c r="E17" s="7"/>
      <c r="F17" s="21" t="s">
        <v>199</v>
      </c>
      <c r="G17" s="8"/>
      <c r="H17" s="21" t="s">
        <v>46</v>
      </c>
      <c r="I17" s="8"/>
      <c r="J17" s="21" t="s">
        <v>200</v>
      </c>
      <c r="K17" s="8"/>
      <c r="L17" s="21"/>
      <c r="M17" s="8"/>
      <c r="N17" s="21" t="s">
        <v>201</v>
      </c>
      <c r="O17" s="8"/>
      <c r="P17" s="21"/>
      <c r="Q17" s="8"/>
      <c r="R17" s="21" t="s">
        <v>202</v>
      </c>
      <c r="T17" s="21"/>
      <c r="V17" s="21" t="s">
        <v>529</v>
      </c>
      <c r="X17" s="21"/>
    </row>
    <row r="18" spans="2:26" ht="21">
      <c r="D18" s="161"/>
      <c r="E18" s="7"/>
      <c r="F18" s="21" t="s">
        <v>203</v>
      </c>
      <c r="G18" s="8"/>
      <c r="H18" s="21"/>
      <c r="I18" s="8"/>
      <c r="J18" s="21" t="s">
        <v>204</v>
      </c>
      <c r="K18" s="8"/>
      <c r="L18" s="21"/>
      <c r="M18" s="8"/>
      <c r="N18" s="21"/>
      <c r="O18" s="8"/>
      <c r="P18" s="21"/>
      <c r="Q18" s="8"/>
      <c r="R18" s="21" t="s">
        <v>205</v>
      </c>
      <c r="T18" s="21"/>
      <c r="V18" s="21"/>
      <c r="X18" s="21"/>
    </row>
    <row r="19" spans="2:26" ht="21">
      <c r="D19" s="161"/>
      <c r="E19" s="7"/>
      <c r="F19" s="21" t="s">
        <v>206</v>
      </c>
      <c r="G19" s="8"/>
      <c r="H19" s="21" t="s">
        <v>46</v>
      </c>
      <c r="I19" s="8"/>
      <c r="J19" s="21"/>
      <c r="K19" s="8"/>
      <c r="L19" s="21"/>
      <c r="M19" s="8"/>
      <c r="N19" s="21"/>
      <c r="O19" s="8"/>
      <c r="P19" s="21"/>
      <c r="Q19" s="8"/>
      <c r="R19" s="21" t="s">
        <v>526</v>
      </c>
      <c r="T19" s="21"/>
      <c r="V19" s="21"/>
      <c r="X19" s="21"/>
    </row>
    <row r="20" spans="2:26" ht="21">
      <c r="D20" s="161"/>
      <c r="E20" s="7"/>
      <c r="F20" s="21" t="s">
        <v>208</v>
      </c>
      <c r="G20" s="8"/>
      <c r="H20" s="21"/>
      <c r="I20" s="8"/>
      <c r="J20" s="11"/>
      <c r="K20" s="8"/>
      <c r="L20" s="21"/>
      <c r="M20" s="8"/>
      <c r="N20" s="11"/>
      <c r="O20" s="8"/>
      <c r="P20" s="21"/>
      <c r="Q20" s="8"/>
      <c r="R20" s="21"/>
      <c r="T20" s="21"/>
      <c r="V20" s="11"/>
      <c r="X20" s="21"/>
    </row>
    <row r="21" spans="2:26" ht="15" customHeight="1">
      <c r="D21" s="161"/>
      <c r="E21" s="7"/>
      <c r="F21" s="20" t="s">
        <v>209</v>
      </c>
      <c r="G21" s="8"/>
      <c r="H21" s="20" t="s">
        <v>45</v>
      </c>
      <c r="I21" s="8"/>
      <c r="J21" s="20" t="s">
        <v>209</v>
      </c>
      <c r="K21" s="8"/>
      <c r="L21" s="20" t="s">
        <v>45</v>
      </c>
      <c r="M21" s="8"/>
      <c r="N21" s="20" t="s">
        <v>209</v>
      </c>
      <c r="O21" s="8"/>
      <c r="P21" s="20" t="s">
        <v>45</v>
      </c>
      <c r="Q21" s="8"/>
      <c r="R21" s="20" t="s">
        <v>209</v>
      </c>
      <c r="S21" s="8"/>
      <c r="T21" s="20" t="s">
        <v>45</v>
      </c>
      <c r="V21" s="20" t="s">
        <v>209</v>
      </c>
      <c r="W21" s="8"/>
      <c r="X21" s="20" t="s">
        <v>45</v>
      </c>
    </row>
    <row r="22" spans="2:26" ht="42">
      <c r="D22" s="161"/>
      <c r="E22" s="7"/>
      <c r="F22" s="10" t="s">
        <v>210</v>
      </c>
      <c r="G22" s="8"/>
      <c r="H22" s="10"/>
      <c r="I22" s="8"/>
      <c r="J22" s="10" t="s">
        <v>284</v>
      </c>
      <c r="K22" s="8"/>
      <c r="L22" s="10"/>
      <c r="M22" s="8"/>
      <c r="N22" s="10" t="s">
        <v>211</v>
      </c>
      <c r="O22" s="8"/>
      <c r="P22" s="10"/>
      <c r="Q22" s="8"/>
      <c r="R22" s="10" t="s">
        <v>460</v>
      </c>
      <c r="T22" s="10"/>
      <c r="V22" s="10" t="s">
        <v>537</v>
      </c>
      <c r="X22" s="10"/>
    </row>
    <row r="23" spans="2:26" ht="47.15" customHeight="1">
      <c r="D23" s="161"/>
      <c r="E23" s="7"/>
      <c r="F23" s="10" t="s">
        <v>212</v>
      </c>
      <c r="G23" s="8"/>
      <c r="H23" s="10" t="s">
        <v>46</v>
      </c>
      <c r="I23" s="8"/>
      <c r="J23" s="10" t="s">
        <v>462</v>
      </c>
      <c r="K23" s="8"/>
      <c r="L23" s="10"/>
      <c r="M23" s="8"/>
      <c r="N23" s="10" t="s">
        <v>213</v>
      </c>
      <c r="O23" s="8"/>
      <c r="P23" s="10"/>
      <c r="Q23" s="8"/>
      <c r="R23" s="10" t="s">
        <v>214</v>
      </c>
      <c r="T23" s="10"/>
      <c r="V23" s="10"/>
      <c r="X23" s="10"/>
    </row>
    <row r="24" spans="2:26" ht="31.5">
      <c r="D24" s="161"/>
      <c r="E24" s="7"/>
      <c r="F24" s="10"/>
      <c r="G24" s="8"/>
      <c r="H24" s="10"/>
      <c r="I24" s="8"/>
      <c r="J24" s="10" t="s">
        <v>215</v>
      </c>
      <c r="K24" s="8"/>
      <c r="L24" s="10"/>
      <c r="M24" s="8"/>
      <c r="N24" s="10" t="s">
        <v>461</v>
      </c>
      <c r="O24" s="8"/>
      <c r="P24" s="10"/>
      <c r="Q24" s="8"/>
      <c r="R24" s="10" t="s">
        <v>216</v>
      </c>
      <c r="T24" s="10"/>
      <c r="V24" s="10"/>
      <c r="X24" s="10"/>
    </row>
    <row r="25" spans="2:26" ht="21">
      <c r="D25" s="161"/>
      <c r="E25" s="7"/>
      <c r="F25" s="10"/>
      <c r="G25" s="8"/>
      <c r="H25" s="10"/>
      <c r="I25" s="8"/>
      <c r="J25" s="10" t="s">
        <v>217</v>
      </c>
      <c r="K25" s="8"/>
      <c r="L25" s="10"/>
      <c r="M25" s="8"/>
      <c r="N25" s="10"/>
      <c r="O25" s="8"/>
      <c r="P25" s="10"/>
      <c r="Q25" s="8"/>
      <c r="R25" s="10" t="s">
        <v>218</v>
      </c>
      <c r="T25" s="10"/>
      <c r="V25" s="10"/>
      <c r="X25" s="10"/>
    </row>
    <row r="26" spans="2:26">
      <c r="D26" s="161"/>
      <c r="E26" s="7"/>
      <c r="F26" s="10"/>
      <c r="G26" s="8"/>
      <c r="H26" s="10"/>
      <c r="I26" s="8"/>
      <c r="J26" s="10"/>
      <c r="K26" s="8"/>
      <c r="L26" s="10"/>
      <c r="M26" s="8"/>
      <c r="N26" s="10"/>
      <c r="O26" s="8"/>
      <c r="P26" s="10"/>
      <c r="Q26" s="8"/>
      <c r="R26" s="10"/>
      <c r="T26" s="10"/>
      <c r="V26" s="10"/>
      <c r="X26" s="10"/>
    </row>
    <row r="27" spans="2:26" ht="8.15" customHeight="1">
      <c r="D27" s="78"/>
      <c r="E27" s="7"/>
      <c r="F27" s="8"/>
      <c r="G27" s="8"/>
      <c r="H27" s="17"/>
      <c r="I27" s="8"/>
      <c r="J27" s="8"/>
      <c r="K27" s="8"/>
      <c r="L27" s="17"/>
      <c r="M27" s="8"/>
      <c r="N27" s="8"/>
      <c r="O27" s="8"/>
      <c r="P27" s="17"/>
      <c r="Q27" s="8"/>
      <c r="R27" s="8"/>
      <c r="T27" s="17"/>
      <c r="V27" s="8"/>
      <c r="X27" s="17"/>
    </row>
    <row r="28" spans="2:26" ht="84">
      <c r="D28" s="77" t="s">
        <v>47</v>
      </c>
      <c r="E28" s="7"/>
      <c r="F28" s="14" t="s">
        <v>530</v>
      </c>
      <c r="G28" s="8"/>
      <c r="H28" s="14"/>
      <c r="I28" s="8"/>
      <c r="J28" s="14" t="s">
        <v>219</v>
      </c>
      <c r="K28" s="8"/>
      <c r="L28" s="14"/>
      <c r="M28" s="8"/>
      <c r="N28" s="14" t="s">
        <v>220</v>
      </c>
      <c r="O28" s="8"/>
      <c r="P28" s="14"/>
      <c r="Q28" s="8"/>
      <c r="R28" s="14" t="s">
        <v>221</v>
      </c>
      <c r="T28" s="14"/>
      <c r="V28" s="14" t="s">
        <v>221</v>
      </c>
      <c r="X28" s="14"/>
    </row>
    <row r="29" spans="2:26" ht="8.15" customHeight="1" thickBot="1">
      <c r="D29" s="7"/>
      <c r="E29" s="7"/>
      <c r="F29" s="8"/>
      <c r="G29" s="8"/>
      <c r="H29" s="17"/>
      <c r="I29" s="8"/>
      <c r="J29" s="8"/>
      <c r="K29" s="8"/>
      <c r="L29" s="17"/>
      <c r="M29" s="8"/>
      <c r="N29" s="8"/>
      <c r="O29" s="8"/>
      <c r="P29" s="17"/>
      <c r="Q29" s="8"/>
      <c r="R29" s="8"/>
      <c r="T29" s="17"/>
      <c r="V29" s="8"/>
      <c r="X29" s="17"/>
    </row>
    <row r="30" spans="2:26" ht="14.15" customHeight="1">
      <c r="B30" s="25" t="s">
        <v>48</v>
      </c>
      <c r="C30" s="23"/>
      <c r="D30" s="25" t="s">
        <v>49</v>
      </c>
      <c r="E30" s="7"/>
      <c r="F30" s="25" t="s">
        <v>38</v>
      </c>
      <c r="G30" s="8"/>
      <c r="H30" s="8"/>
      <c r="I30" s="8"/>
      <c r="J30" s="25" t="s">
        <v>39</v>
      </c>
      <c r="K30" s="8"/>
      <c r="L30" s="8"/>
      <c r="M30" s="8"/>
      <c r="N30" s="25" t="s">
        <v>40</v>
      </c>
      <c r="O30" s="8"/>
      <c r="P30" s="8"/>
      <c r="Q30" s="8"/>
      <c r="R30" s="25" t="s">
        <v>41</v>
      </c>
      <c r="T30" s="8"/>
      <c r="V30" s="25" t="s">
        <v>303</v>
      </c>
      <c r="X30" s="8"/>
      <c r="Z30" s="30" t="s">
        <v>50</v>
      </c>
    </row>
    <row r="31" spans="2:26">
      <c r="B31" s="26" t="s">
        <v>100</v>
      </c>
      <c r="C31" s="8"/>
      <c r="D31" s="26"/>
      <c r="E31" s="7"/>
      <c r="F31" s="26"/>
      <c r="G31" s="8"/>
      <c r="H31" s="8"/>
      <c r="I31" s="8"/>
      <c r="J31" s="26"/>
      <c r="K31" s="8"/>
      <c r="L31" s="8"/>
      <c r="M31" s="8"/>
      <c r="N31" s="26"/>
      <c r="O31" s="8"/>
      <c r="P31" s="8"/>
      <c r="Q31" s="8"/>
      <c r="R31" s="26"/>
      <c r="T31" s="8"/>
      <c r="V31" s="26"/>
      <c r="X31" s="8"/>
      <c r="Z31" s="143" t="s">
        <v>3</v>
      </c>
    </row>
    <row r="32" spans="2:26">
      <c r="B32" s="27" t="s">
        <v>136</v>
      </c>
      <c r="C32" s="8"/>
      <c r="D32" s="27"/>
      <c r="E32" s="7"/>
      <c r="F32" s="27"/>
      <c r="G32" s="8"/>
      <c r="H32" s="8"/>
      <c r="I32" s="8"/>
      <c r="J32" s="27"/>
      <c r="K32" s="8"/>
      <c r="L32" s="8"/>
      <c r="M32" s="8"/>
      <c r="N32" s="27"/>
      <c r="O32" s="8"/>
      <c r="P32" s="8"/>
      <c r="Q32" s="8"/>
      <c r="R32" s="27"/>
      <c r="T32" s="8"/>
      <c r="V32" s="27"/>
      <c r="X32" s="8"/>
      <c r="Z32" s="143"/>
    </row>
    <row r="33" spans="2:26" ht="22" customHeight="1">
      <c r="B33" s="27" t="s">
        <v>222</v>
      </c>
      <c r="C33" s="8"/>
      <c r="D33" s="27"/>
      <c r="E33" s="7"/>
      <c r="F33" s="27"/>
      <c r="G33" s="8"/>
      <c r="H33" s="8"/>
      <c r="I33" s="8"/>
      <c r="J33" s="27"/>
      <c r="K33" s="8"/>
      <c r="L33" s="8"/>
      <c r="M33" s="8"/>
      <c r="N33" s="27"/>
      <c r="O33" s="8"/>
      <c r="P33" s="8"/>
      <c r="Q33" s="8"/>
      <c r="R33" s="27"/>
      <c r="T33" s="8"/>
      <c r="V33" s="27"/>
      <c r="X33" s="8"/>
      <c r="Z33" s="143" t="s">
        <v>51</v>
      </c>
    </row>
    <row r="34" spans="2:26" ht="21">
      <c r="B34" s="28" t="s">
        <v>223</v>
      </c>
      <c r="C34" s="8"/>
      <c r="D34" s="28"/>
      <c r="E34" s="7"/>
      <c r="F34" s="28"/>
      <c r="G34" s="8"/>
      <c r="H34" s="8"/>
      <c r="I34" s="8"/>
      <c r="J34" s="28"/>
      <c r="K34" s="8"/>
      <c r="L34" s="8"/>
      <c r="M34" s="8"/>
      <c r="N34" s="28"/>
      <c r="O34" s="8"/>
      <c r="P34" s="8"/>
      <c r="Q34" s="8"/>
      <c r="R34" s="28"/>
      <c r="T34" s="8"/>
      <c r="V34" s="28"/>
      <c r="X34" s="8"/>
      <c r="Z34" s="143"/>
    </row>
    <row r="35" spans="2:26">
      <c r="B35" s="28" t="s">
        <v>224</v>
      </c>
      <c r="C35" s="8"/>
      <c r="D35" s="26"/>
      <c r="F35" s="26"/>
      <c r="H35" s="18"/>
      <c r="J35" s="26"/>
      <c r="N35" s="26"/>
      <c r="R35" s="26"/>
      <c r="V35" s="26"/>
      <c r="Z35" s="143" t="s">
        <v>52</v>
      </c>
    </row>
    <row r="36" spans="2:26" ht="21.5" thickBot="1">
      <c r="B36" s="50" t="s">
        <v>225</v>
      </c>
      <c r="C36" s="8"/>
      <c r="D36" s="29"/>
      <c r="F36" s="29"/>
      <c r="H36" s="18"/>
      <c r="J36" s="29"/>
      <c r="N36" s="29"/>
      <c r="R36" s="29"/>
      <c r="V36" s="29"/>
      <c r="Z36" s="155"/>
    </row>
    <row r="37" spans="2:26">
      <c r="L37" s="18"/>
    </row>
    <row r="38" spans="2:26">
      <c r="L38" s="18"/>
    </row>
    <row r="39" spans="2:26">
      <c r="L39" s="18"/>
    </row>
    <row r="40" spans="2:26">
      <c r="L40" s="18"/>
    </row>
    <row r="41" spans="2:26">
      <c r="L41" s="18"/>
    </row>
    <row r="42" spans="2:26">
      <c r="L42" s="18"/>
    </row>
    <row r="43" spans="2:26">
      <c r="L43" s="18"/>
    </row>
    <row r="44" spans="2:26">
      <c r="L44" s="18"/>
    </row>
    <row r="45" spans="2:26">
      <c r="L45" s="8"/>
    </row>
    <row r="46" spans="2:26">
      <c r="L46" s="17"/>
    </row>
    <row r="47" spans="2:26">
      <c r="L47" s="8"/>
    </row>
    <row r="48" spans="2:26">
      <c r="L48" s="8"/>
    </row>
    <row r="49" spans="12:12">
      <c r="L49" s="8"/>
    </row>
  </sheetData>
  <mergeCells count="20">
    <mergeCell ref="J6:L6"/>
    <mergeCell ref="F1:X1"/>
    <mergeCell ref="N6:P6"/>
    <mergeCell ref="R6:T6"/>
    <mergeCell ref="D8:D26"/>
    <mergeCell ref="Z35:Z36"/>
    <mergeCell ref="Z33:Z34"/>
    <mergeCell ref="Z31:Z32"/>
    <mergeCell ref="F2:H2"/>
    <mergeCell ref="J2:L2"/>
    <mergeCell ref="N2:P2"/>
    <mergeCell ref="R2:T2"/>
    <mergeCell ref="F4:H4"/>
    <mergeCell ref="J4:L4"/>
    <mergeCell ref="N4:P4"/>
    <mergeCell ref="R4:T4"/>
    <mergeCell ref="F6:H6"/>
    <mergeCell ref="V2:X2"/>
    <mergeCell ref="V4:X4"/>
    <mergeCell ref="V6:X6"/>
  </mergeCells>
  <pageMargins left="0.7" right="0.7" top="0.75" bottom="0.75" header="0.3" footer="0.3"/>
  <pageSetup paperSize="17" orientation="landscape" r:id="rId1"/>
  <extLst>
    <ext xmlns:x14="http://schemas.microsoft.com/office/spreadsheetml/2009/9/main" uri="{CCE6A557-97BC-4b89-ADB6-D9C93CAAB3DF}">
      <x14:dataValidations xmlns:xm="http://schemas.microsoft.com/office/excel/2006/main" count="1">
        <x14:dataValidation type="list" allowBlank="1" showErrorMessage="1" errorTitle="Incorrect Value" error="Please select Y or N from dropdown" xr:uid="{2DE4023D-D1D2-4A43-B0CF-56B63B767983}">
          <x14:formula1>
            <xm:f>Worksheet!$A$1:$A$3</xm:f>
          </x14:formula1>
          <xm:sqref>H9:H14 L9:L14 P9:P14 T9:T14 H22:H26 L22:L26 P22:P26 T22:T26 T16:T20 P16:P20 L16:L20 H16:H20 X9:X14 X22:X26 X16:X20</xm:sqref>
        </x14:dataValidation>
      </x14:dataValidations>
    </ext>
  </extLst>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6EEF9-81DD-1F4C-BC46-B31BAFF21480}">
  <dimension ref="B1:Z44"/>
  <sheetViews>
    <sheetView topLeftCell="D1" workbookViewId="0">
      <selection activeCell="V13" sqref="V13"/>
    </sheetView>
  </sheetViews>
  <sheetFormatPr defaultColWidth="10.83203125" defaultRowHeight="10.5"/>
  <cols>
    <col min="1" max="1" width="1.08203125" style="6" customWidth="1"/>
    <col min="2" max="2" width="9.83203125" style="6" customWidth="1"/>
    <col min="3" max="3" width="0.83203125" style="6" customWidth="1"/>
    <col min="4" max="4" width="12" style="6" customWidth="1"/>
    <col min="5" max="5" width="1.08203125" style="6" customWidth="1"/>
    <col min="6" max="6" width="40.58203125" style="6" customWidth="1"/>
    <col min="7" max="7" width="0.58203125" style="6" customWidth="1"/>
    <col min="8" max="8" width="2.58203125" style="6" customWidth="1"/>
    <col min="9" max="9" width="1.08203125" style="6" customWidth="1"/>
    <col min="10" max="10" width="40.58203125" style="6" customWidth="1"/>
    <col min="11" max="11" width="0.58203125" style="6" customWidth="1"/>
    <col min="12" max="12" width="2.58203125" style="6" customWidth="1"/>
    <col min="13" max="13" width="1.83203125" style="6" customWidth="1"/>
    <col min="14" max="14" width="40.58203125" style="6" customWidth="1"/>
    <col min="15" max="15" width="0.58203125" style="6" customWidth="1"/>
    <col min="16" max="16" width="2.58203125" style="6" customWidth="1"/>
    <col min="17" max="17" width="1.83203125" style="6" customWidth="1"/>
    <col min="18" max="18" width="40.58203125" style="6" customWidth="1"/>
    <col min="19" max="19" width="0.5" style="6" customWidth="1"/>
    <col min="20" max="20" width="2.83203125" style="6" customWidth="1"/>
    <col min="21" max="21" width="1.5" style="6" customWidth="1"/>
    <col min="22" max="22" width="40.58203125" style="6" customWidth="1"/>
    <col min="23" max="23" width="0.58203125" style="6" customWidth="1"/>
    <col min="24" max="24" width="3.08203125" style="6" customWidth="1"/>
    <col min="25" max="25" width="1.58203125" style="6" customWidth="1"/>
    <col min="26" max="26" width="16.08203125" style="6" customWidth="1"/>
    <col min="27" max="16384" width="10.83203125" style="6"/>
  </cols>
  <sheetData>
    <row r="1" spans="4:25" ht="16" customHeight="1">
      <c r="F1" s="153" t="s">
        <v>25</v>
      </c>
      <c r="G1" s="153"/>
      <c r="H1" s="153"/>
      <c r="I1" s="153"/>
      <c r="J1" s="153"/>
      <c r="K1" s="153"/>
      <c r="L1" s="153"/>
      <c r="M1" s="153"/>
      <c r="N1" s="153"/>
      <c r="O1" s="153"/>
      <c r="P1" s="153"/>
      <c r="Q1" s="153"/>
      <c r="R1" s="153"/>
      <c r="S1" s="153"/>
      <c r="T1" s="153"/>
      <c r="U1" s="153"/>
      <c r="V1" s="153"/>
      <c r="W1" s="153"/>
      <c r="X1" s="153"/>
    </row>
    <row r="2" spans="4:25" ht="12">
      <c r="D2" s="7"/>
      <c r="E2" s="7"/>
      <c r="F2" s="144" t="s">
        <v>38</v>
      </c>
      <c r="G2" s="144"/>
      <c r="H2" s="144"/>
      <c r="I2" s="78"/>
      <c r="J2" s="144" t="s">
        <v>39</v>
      </c>
      <c r="K2" s="144"/>
      <c r="L2" s="144"/>
      <c r="M2" s="78"/>
      <c r="N2" s="144" t="s">
        <v>40</v>
      </c>
      <c r="O2" s="144"/>
      <c r="P2" s="144"/>
      <c r="Q2" s="78"/>
      <c r="R2" s="144" t="s">
        <v>41</v>
      </c>
      <c r="S2" s="144"/>
      <c r="T2" s="144"/>
      <c r="U2" s="79"/>
      <c r="V2" s="144" t="s">
        <v>303</v>
      </c>
      <c r="W2" s="144"/>
      <c r="X2" s="144"/>
      <c r="Y2" s="7"/>
    </row>
    <row r="3" spans="4:25" ht="2.15" customHeight="1">
      <c r="D3" s="7"/>
      <c r="E3" s="7"/>
      <c r="F3" s="81"/>
      <c r="G3" s="81"/>
      <c r="H3" s="81"/>
      <c r="I3" s="78"/>
      <c r="J3" s="81"/>
      <c r="K3" s="81"/>
      <c r="L3" s="81"/>
      <c r="M3" s="78"/>
      <c r="N3" s="81"/>
      <c r="O3" s="81"/>
      <c r="P3" s="81"/>
      <c r="Q3" s="78"/>
      <c r="R3" s="81"/>
      <c r="S3" s="81"/>
      <c r="T3" s="81"/>
      <c r="U3" s="79"/>
      <c r="V3" s="81"/>
      <c r="W3" s="81"/>
      <c r="X3" s="81"/>
      <c r="Y3" s="7"/>
    </row>
    <row r="4" spans="4:25" ht="42" customHeight="1">
      <c r="D4" s="57" t="s">
        <v>42</v>
      </c>
      <c r="E4" s="7"/>
      <c r="F4" s="145" t="s">
        <v>491</v>
      </c>
      <c r="G4" s="146"/>
      <c r="H4" s="147"/>
      <c r="I4" s="73"/>
      <c r="J4" s="150" t="s">
        <v>492</v>
      </c>
      <c r="K4" s="150"/>
      <c r="L4" s="150"/>
      <c r="M4" s="23"/>
      <c r="N4" s="151" t="s">
        <v>493</v>
      </c>
      <c r="O4" s="151"/>
      <c r="P4" s="151"/>
      <c r="Q4" s="23"/>
      <c r="R4" s="152" t="s">
        <v>326</v>
      </c>
      <c r="S4" s="152"/>
      <c r="T4" s="152"/>
      <c r="U4" s="33"/>
      <c r="V4" s="148" t="s">
        <v>327</v>
      </c>
      <c r="W4" s="148"/>
      <c r="X4" s="148"/>
      <c r="Y4" s="8"/>
    </row>
    <row r="5" spans="4:25" ht="8.15" customHeight="1">
      <c r="D5" s="7"/>
      <c r="E5" s="7"/>
      <c r="F5" s="8"/>
      <c r="G5" s="8"/>
      <c r="H5" s="8"/>
      <c r="I5" s="8"/>
      <c r="J5" s="8"/>
      <c r="K5" s="8"/>
      <c r="L5" s="8"/>
      <c r="M5" s="8"/>
      <c r="N5" s="8"/>
      <c r="O5" s="8"/>
      <c r="P5" s="8"/>
      <c r="Q5" s="8"/>
      <c r="R5" s="8"/>
      <c r="T5" s="8"/>
      <c r="V5" s="8"/>
      <c r="W5" s="8"/>
      <c r="X5" s="8"/>
      <c r="Y5" s="8"/>
    </row>
    <row r="6" spans="4:25" ht="25" customHeight="1">
      <c r="D6" s="9" t="s">
        <v>43</v>
      </c>
      <c r="E6" s="7"/>
      <c r="F6" s="154"/>
      <c r="G6" s="154"/>
      <c r="H6" s="154"/>
      <c r="I6" s="8"/>
      <c r="J6" s="154"/>
      <c r="K6" s="154"/>
      <c r="L6" s="154"/>
      <c r="M6" s="8"/>
      <c r="N6" s="154" t="s">
        <v>226</v>
      </c>
      <c r="O6" s="154"/>
      <c r="P6" s="154"/>
      <c r="Q6" s="8"/>
      <c r="R6" s="154" t="s">
        <v>227</v>
      </c>
      <c r="S6" s="154"/>
      <c r="T6" s="154"/>
      <c r="V6" s="154"/>
      <c r="W6" s="154"/>
      <c r="X6" s="154"/>
      <c r="Y6" s="8"/>
    </row>
    <row r="7" spans="4:25" ht="8.15" customHeight="1">
      <c r="D7" s="7"/>
      <c r="E7" s="7"/>
      <c r="F7" s="8"/>
      <c r="G7" s="8"/>
      <c r="H7" s="8"/>
      <c r="I7" s="8"/>
      <c r="J7" s="8"/>
      <c r="K7" s="8"/>
      <c r="L7" s="8"/>
      <c r="M7" s="8"/>
      <c r="N7" s="8"/>
      <c r="O7" s="8"/>
      <c r="P7" s="8"/>
      <c r="Q7" s="8"/>
      <c r="R7" s="8"/>
      <c r="T7" s="8"/>
      <c r="V7" s="8"/>
      <c r="W7" s="8"/>
      <c r="X7" s="8"/>
      <c r="Y7" s="8"/>
    </row>
    <row r="8" spans="4:25" ht="15" customHeight="1">
      <c r="D8" s="162" t="s">
        <v>44</v>
      </c>
      <c r="E8" s="7"/>
      <c r="F8" s="20" t="s">
        <v>228</v>
      </c>
      <c r="G8" s="8"/>
      <c r="H8" s="20" t="s">
        <v>45</v>
      </c>
      <c r="I8" s="8"/>
      <c r="J8" s="20" t="s">
        <v>228</v>
      </c>
      <c r="K8" s="8"/>
      <c r="L8" s="20" t="s">
        <v>45</v>
      </c>
      <c r="M8" s="8"/>
      <c r="N8" s="20" t="s">
        <v>228</v>
      </c>
      <c r="O8" s="8"/>
      <c r="P8" s="20" t="s">
        <v>45</v>
      </c>
      <c r="Q8" s="8"/>
      <c r="R8" s="20" t="s">
        <v>228</v>
      </c>
      <c r="T8" s="20" t="s">
        <v>45</v>
      </c>
      <c r="V8" s="20" t="s">
        <v>228</v>
      </c>
      <c r="W8" s="8"/>
      <c r="X8" s="20" t="s">
        <v>45</v>
      </c>
      <c r="Y8" s="8"/>
    </row>
    <row r="9" spans="4:25" ht="42">
      <c r="D9" s="162"/>
      <c r="E9" s="7"/>
      <c r="F9" s="10" t="s">
        <v>450</v>
      </c>
      <c r="G9" s="8"/>
      <c r="H9" s="10"/>
      <c r="I9" s="8"/>
      <c r="J9" s="10" t="s">
        <v>545</v>
      </c>
      <c r="K9" s="8"/>
      <c r="L9" s="10"/>
      <c r="M9" s="8"/>
      <c r="N9" s="10" t="s">
        <v>456</v>
      </c>
      <c r="O9" s="8"/>
      <c r="P9" s="10"/>
      <c r="Q9" s="8"/>
      <c r="R9" s="10" t="s">
        <v>229</v>
      </c>
      <c r="T9" s="10" t="s">
        <v>46</v>
      </c>
      <c r="V9" s="10" t="s">
        <v>452</v>
      </c>
      <c r="W9" s="8"/>
      <c r="X9" s="10"/>
      <c r="Y9" s="8"/>
    </row>
    <row r="10" spans="4:25" ht="24" customHeight="1">
      <c r="D10" s="162"/>
      <c r="E10" s="7"/>
      <c r="F10" s="10"/>
      <c r="G10" s="8"/>
      <c r="H10" s="10"/>
      <c r="I10" s="8"/>
      <c r="J10" s="10"/>
      <c r="K10" s="8"/>
      <c r="L10" s="10"/>
      <c r="M10" s="8"/>
      <c r="N10" s="10"/>
      <c r="O10" s="8"/>
      <c r="P10" s="10"/>
      <c r="Q10" s="8"/>
      <c r="R10" s="10" t="s">
        <v>457</v>
      </c>
      <c r="T10" s="10"/>
      <c r="V10" s="10" t="s">
        <v>546</v>
      </c>
      <c r="W10" s="8"/>
      <c r="X10" s="10"/>
      <c r="Y10" s="8"/>
    </row>
    <row r="11" spans="4:25" ht="25" customHeight="1">
      <c r="D11" s="162"/>
      <c r="E11" s="7"/>
      <c r="F11" s="10"/>
      <c r="G11" s="8"/>
      <c r="H11" s="10"/>
      <c r="I11" s="8"/>
      <c r="J11" s="10"/>
      <c r="K11" s="8"/>
      <c r="L11" s="10"/>
      <c r="M11" s="8"/>
      <c r="N11" s="10"/>
      <c r="O11" s="8"/>
      <c r="P11" s="10"/>
      <c r="Q11" s="8"/>
      <c r="R11" s="10"/>
      <c r="T11" s="10"/>
      <c r="V11" s="10" t="s">
        <v>548</v>
      </c>
      <c r="W11" s="8"/>
      <c r="X11" s="10"/>
      <c r="Y11" s="8"/>
    </row>
    <row r="12" spans="4:25" ht="25" customHeight="1">
      <c r="D12" s="162"/>
      <c r="E12" s="7"/>
      <c r="F12" s="10"/>
      <c r="G12" s="8"/>
      <c r="H12" s="10"/>
      <c r="I12" s="8"/>
      <c r="J12" s="10"/>
      <c r="K12" s="8"/>
      <c r="L12" s="10"/>
      <c r="M12" s="8"/>
      <c r="N12" s="10"/>
      <c r="O12" s="8"/>
      <c r="P12" s="10"/>
      <c r="Q12" s="8"/>
      <c r="R12" s="10"/>
      <c r="T12" s="10"/>
      <c r="V12" s="10" t="s">
        <v>550</v>
      </c>
      <c r="W12" s="8"/>
      <c r="X12" s="10"/>
      <c r="Y12" s="8"/>
    </row>
    <row r="13" spans="4:25" ht="16" customHeight="1">
      <c r="D13" s="162"/>
      <c r="E13" s="7"/>
      <c r="F13" s="20" t="s">
        <v>31</v>
      </c>
      <c r="G13" s="8"/>
      <c r="H13" s="20" t="s">
        <v>45</v>
      </c>
      <c r="I13" s="8"/>
      <c r="J13" s="20" t="s">
        <v>31</v>
      </c>
      <c r="K13" s="8"/>
      <c r="L13" s="20" t="s">
        <v>45</v>
      </c>
      <c r="M13" s="8"/>
      <c r="N13" s="20" t="s">
        <v>31</v>
      </c>
      <c r="O13" s="8"/>
      <c r="P13" s="20" t="s">
        <v>45</v>
      </c>
      <c r="Q13" s="8"/>
      <c r="R13" s="20" t="s">
        <v>31</v>
      </c>
      <c r="S13" s="8"/>
      <c r="T13" s="20" t="s">
        <v>45</v>
      </c>
      <c r="V13" s="20" t="s">
        <v>31</v>
      </c>
      <c r="W13" s="8"/>
      <c r="X13" s="20" t="s">
        <v>45</v>
      </c>
      <c r="Y13" s="8"/>
    </row>
    <row r="14" spans="4:25" ht="31.5">
      <c r="D14" s="162"/>
      <c r="E14" s="7"/>
      <c r="F14" s="21" t="s">
        <v>448</v>
      </c>
      <c r="G14" s="8"/>
      <c r="H14" s="21"/>
      <c r="I14" s="8"/>
      <c r="J14" s="21" t="s">
        <v>449</v>
      </c>
      <c r="K14" s="8"/>
      <c r="L14" s="21"/>
      <c r="M14" s="8"/>
      <c r="N14" s="21" t="s">
        <v>230</v>
      </c>
      <c r="O14" s="8"/>
      <c r="P14" s="21" t="s">
        <v>46</v>
      </c>
      <c r="Q14" s="8"/>
      <c r="R14" s="21" t="s">
        <v>231</v>
      </c>
      <c r="T14" s="21"/>
      <c r="V14" s="21" t="s">
        <v>453</v>
      </c>
      <c r="W14" s="8"/>
      <c r="X14" s="21"/>
      <c r="Y14" s="8"/>
    </row>
    <row r="15" spans="4:25" ht="21">
      <c r="D15" s="162"/>
      <c r="E15" s="7"/>
      <c r="F15" s="21"/>
      <c r="G15" s="8"/>
      <c r="H15" s="21"/>
      <c r="I15" s="8"/>
      <c r="J15" s="21"/>
      <c r="K15" s="8"/>
      <c r="L15" s="21"/>
      <c r="M15" s="8"/>
      <c r="N15" s="21"/>
      <c r="O15" s="8"/>
      <c r="P15" s="21"/>
      <c r="Q15" s="8"/>
      <c r="R15" s="21" t="s">
        <v>451</v>
      </c>
      <c r="T15" s="21"/>
      <c r="V15" s="21" t="s">
        <v>547</v>
      </c>
      <c r="W15" s="8"/>
      <c r="X15" s="21"/>
      <c r="Y15" s="8"/>
    </row>
    <row r="16" spans="4:25" ht="21">
      <c r="D16" s="162"/>
      <c r="E16" s="7"/>
      <c r="F16" s="21"/>
      <c r="G16" s="8"/>
      <c r="H16" s="21"/>
      <c r="I16" s="8"/>
      <c r="J16" s="21"/>
      <c r="K16" s="8"/>
      <c r="L16" s="21"/>
      <c r="M16" s="8"/>
      <c r="N16" s="21"/>
      <c r="O16" s="8"/>
      <c r="P16" s="21"/>
      <c r="Q16" s="8"/>
      <c r="R16" s="21"/>
      <c r="T16" s="21"/>
      <c r="V16" s="21" t="s">
        <v>549</v>
      </c>
      <c r="W16" s="8"/>
      <c r="X16" s="21"/>
      <c r="Y16" s="8"/>
    </row>
    <row r="17" spans="2:26" ht="15" customHeight="1">
      <c r="D17" s="162"/>
      <c r="E17" s="7"/>
      <c r="F17" s="20" t="s">
        <v>232</v>
      </c>
      <c r="G17" s="8"/>
      <c r="H17" s="20" t="s">
        <v>45</v>
      </c>
      <c r="I17" s="8"/>
      <c r="J17" s="20" t="s">
        <v>232</v>
      </c>
      <c r="K17" s="8"/>
      <c r="L17" s="20" t="s">
        <v>45</v>
      </c>
      <c r="M17" s="8"/>
      <c r="N17" s="20" t="s">
        <v>232</v>
      </c>
      <c r="O17" s="8"/>
      <c r="P17" s="20" t="s">
        <v>45</v>
      </c>
      <c r="Q17" s="8"/>
      <c r="R17" s="20" t="s">
        <v>232</v>
      </c>
      <c r="S17" s="8"/>
      <c r="T17" s="20" t="s">
        <v>45</v>
      </c>
      <c r="V17" s="20" t="s">
        <v>232</v>
      </c>
      <c r="W17" s="8"/>
      <c r="X17" s="20" t="s">
        <v>45</v>
      </c>
      <c r="Y17" s="8"/>
    </row>
    <row r="18" spans="2:26" ht="21">
      <c r="D18" s="162"/>
      <c r="E18" s="7"/>
      <c r="F18" s="10" t="s">
        <v>447</v>
      </c>
      <c r="G18" s="8"/>
      <c r="H18" s="10"/>
      <c r="I18" s="8"/>
      <c r="J18" s="10" t="s">
        <v>447</v>
      </c>
      <c r="K18" s="8"/>
      <c r="L18" s="10"/>
      <c r="M18" s="8"/>
      <c r="N18" s="10" t="s">
        <v>459</v>
      </c>
      <c r="O18" s="8"/>
      <c r="P18" s="10"/>
      <c r="Q18" s="8"/>
      <c r="R18" s="10" t="s">
        <v>233</v>
      </c>
      <c r="T18" s="10"/>
      <c r="V18" s="10"/>
      <c r="W18" s="8"/>
      <c r="X18" s="10"/>
      <c r="Y18" s="8"/>
    </row>
    <row r="19" spans="2:26" ht="21">
      <c r="D19" s="162"/>
      <c r="E19" s="7"/>
      <c r="F19" s="10"/>
      <c r="G19" s="8"/>
      <c r="H19" s="10"/>
      <c r="I19" s="8"/>
      <c r="J19" s="10"/>
      <c r="K19" s="8"/>
      <c r="L19" s="10"/>
      <c r="M19" s="8"/>
      <c r="N19" s="10"/>
      <c r="O19" s="8"/>
      <c r="P19" s="10"/>
      <c r="Q19" s="8"/>
      <c r="R19" s="10" t="s">
        <v>234</v>
      </c>
      <c r="T19" s="10"/>
      <c r="V19" s="10"/>
      <c r="W19" s="8"/>
      <c r="X19" s="10"/>
      <c r="Y19" s="8"/>
    </row>
    <row r="20" spans="2:26">
      <c r="D20" s="162"/>
      <c r="E20" s="7"/>
      <c r="F20" s="10"/>
      <c r="G20" s="8"/>
      <c r="H20" s="10"/>
      <c r="I20" s="8"/>
      <c r="J20" s="10"/>
      <c r="K20" s="8"/>
      <c r="L20" s="10"/>
      <c r="M20" s="8"/>
      <c r="N20" s="10"/>
      <c r="O20" s="8"/>
      <c r="P20" s="10"/>
      <c r="Q20" s="8"/>
      <c r="R20" s="10" t="s">
        <v>235</v>
      </c>
      <c r="T20" s="10"/>
      <c r="V20" s="10"/>
      <c r="W20" s="8"/>
      <c r="X20" s="10"/>
      <c r="Y20" s="8"/>
    </row>
    <row r="21" spans="2:26">
      <c r="D21" s="162"/>
      <c r="E21" s="7"/>
      <c r="F21" s="10"/>
      <c r="G21" s="8"/>
      <c r="H21" s="10"/>
      <c r="I21" s="8"/>
      <c r="J21" s="10"/>
      <c r="K21" s="8"/>
      <c r="L21" s="10"/>
      <c r="M21" s="8"/>
      <c r="N21" s="10"/>
      <c r="O21" s="8"/>
      <c r="P21" s="10"/>
      <c r="Q21" s="8"/>
      <c r="R21" s="10" t="s">
        <v>458</v>
      </c>
      <c r="T21" s="10"/>
      <c r="V21" s="10"/>
      <c r="W21" s="8"/>
      <c r="X21" s="10"/>
      <c r="Y21" s="8"/>
    </row>
    <row r="22" spans="2:26" ht="8.15" customHeight="1">
      <c r="D22" s="7"/>
      <c r="E22" s="7"/>
      <c r="F22" s="8"/>
      <c r="G22" s="8"/>
      <c r="H22" s="17"/>
      <c r="I22" s="8"/>
      <c r="J22" s="8"/>
      <c r="K22" s="8"/>
      <c r="L22" s="17"/>
      <c r="M22" s="8"/>
      <c r="N22" s="8"/>
      <c r="O22" s="8"/>
      <c r="P22" s="17"/>
      <c r="Q22" s="8"/>
      <c r="R22" s="8"/>
      <c r="T22" s="17"/>
      <c r="V22" s="8"/>
      <c r="W22" s="8"/>
      <c r="X22" s="17"/>
      <c r="Y22" s="8"/>
    </row>
    <row r="23" spans="2:26" ht="21">
      <c r="D23" s="13" t="s">
        <v>47</v>
      </c>
      <c r="E23" s="7"/>
      <c r="F23" s="14"/>
      <c r="G23" s="8"/>
      <c r="H23" s="14"/>
      <c r="I23" s="8"/>
      <c r="J23" s="14"/>
      <c r="K23" s="8"/>
      <c r="L23" s="14"/>
      <c r="M23" s="8"/>
      <c r="N23" s="14" t="s">
        <v>236</v>
      </c>
      <c r="O23" s="8"/>
      <c r="P23" s="14"/>
      <c r="Q23" s="8"/>
      <c r="R23" s="14" t="s">
        <v>237</v>
      </c>
      <c r="T23" s="14"/>
      <c r="V23" s="14" t="s">
        <v>439</v>
      </c>
      <c r="W23" s="8"/>
      <c r="X23" s="14"/>
      <c r="Y23" s="8"/>
    </row>
    <row r="24" spans="2:26" ht="8.15" customHeight="1" thickBot="1">
      <c r="D24" s="7"/>
      <c r="E24" s="7"/>
      <c r="F24" s="8"/>
      <c r="G24" s="8"/>
      <c r="H24" s="17"/>
      <c r="I24" s="8"/>
      <c r="J24" s="8"/>
      <c r="K24" s="8"/>
      <c r="L24" s="17"/>
      <c r="M24" s="8"/>
      <c r="N24" s="8"/>
      <c r="O24" s="8"/>
      <c r="P24" s="17"/>
      <c r="Q24" s="8"/>
      <c r="R24" s="8"/>
      <c r="T24" s="17"/>
      <c r="V24" s="8"/>
      <c r="W24" s="8"/>
      <c r="X24" s="17"/>
      <c r="Y24" s="8"/>
    </row>
    <row r="25" spans="2:26" ht="14.15" customHeight="1">
      <c r="B25" s="25" t="s">
        <v>48</v>
      </c>
      <c r="C25" s="23"/>
      <c r="D25" s="25" t="s">
        <v>49</v>
      </c>
      <c r="E25" s="7"/>
      <c r="F25" s="25" t="s">
        <v>38</v>
      </c>
      <c r="G25" s="8"/>
      <c r="H25" s="8"/>
      <c r="I25" s="8"/>
      <c r="J25" s="25" t="s">
        <v>39</v>
      </c>
      <c r="K25" s="8"/>
      <c r="L25" s="8"/>
      <c r="M25" s="8"/>
      <c r="N25" s="25" t="s">
        <v>40</v>
      </c>
      <c r="O25" s="8"/>
      <c r="P25" s="8"/>
      <c r="Q25" s="8"/>
      <c r="R25" s="25" t="s">
        <v>41</v>
      </c>
      <c r="T25" s="8"/>
      <c r="V25" s="25" t="s">
        <v>303</v>
      </c>
      <c r="W25" s="8"/>
      <c r="X25" s="8"/>
      <c r="Y25" s="8"/>
      <c r="Z25" s="30" t="s">
        <v>50</v>
      </c>
    </row>
    <row r="26" spans="2:26" ht="11.15" customHeight="1">
      <c r="B26" s="26" t="s">
        <v>102</v>
      </c>
      <c r="C26" s="8"/>
      <c r="D26" s="26"/>
      <c r="E26" s="7"/>
      <c r="F26" s="26"/>
      <c r="G26" s="8"/>
      <c r="H26" s="8"/>
      <c r="I26" s="8"/>
      <c r="J26" s="26"/>
      <c r="K26" s="8"/>
      <c r="L26" s="8"/>
      <c r="M26" s="8"/>
      <c r="N26" s="26"/>
      <c r="O26" s="8"/>
      <c r="P26" s="8"/>
      <c r="Q26" s="8"/>
      <c r="R26" s="26"/>
      <c r="T26" s="8"/>
      <c r="V26" s="26"/>
      <c r="W26" s="8"/>
      <c r="X26" s="8"/>
      <c r="Y26" s="8"/>
      <c r="Z26" s="156" t="s">
        <v>3</v>
      </c>
    </row>
    <row r="27" spans="2:26">
      <c r="B27" s="27" t="s">
        <v>136</v>
      </c>
      <c r="C27" s="8"/>
      <c r="D27" s="27"/>
      <c r="E27" s="7"/>
      <c r="F27" s="27"/>
      <c r="G27" s="8"/>
      <c r="H27" s="8"/>
      <c r="I27" s="8"/>
      <c r="J27" s="27"/>
      <c r="K27" s="8"/>
      <c r="L27" s="8"/>
      <c r="M27" s="8"/>
      <c r="N27" s="27"/>
      <c r="O27" s="8"/>
      <c r="P27" s="8"/>
      <c r="Q27" s="8"/>
      <c r="R27" s="27"/>
      <c r="T27" s="8"/>
      <c r="V27" s="27"/>
      <c r="W27" s="8"/>
      <c r="X27" s="8"/>
      <c r="Y27" s="8"/>
      <c r="Z27" s="159"/>
    </row>
    <row r="28" spans="2:26" ht="22" customHeight="1">
      <c r="B28" s="27" t="s">
        <v>103</v>
      </c>
      <c r="C28" s="8"/>
      <c r="D28" s="27"/>
      <c r="E28" s="7"/>
      <c r="F28" s="27"/>
      <c r="G28" s="8"/>
      <c r="H28" s="8"/>
      <c r="I28" s="8"/>
      <c r="J28" s="27"/>
      <c r="K28" s="8"/>
      <c r="L28" s="8"/>
      <c r="M28" s="8"/>
      <c r="N28" s="27"/>
      <c r="O28" s="8"/>
      <c r="P28" s="8"/>
      <c r="Q28" s="8"/>
      <c r="R28" s="27"/>
      <c r="T28" s="8"/>
      <c r="V28" s="27"/>
      <c r="W28" s="8"/>
      <c r="X28" s="8"/>
      <c r="Y28" s="8"/>
      <c r="Z28" s="156" t="s">
        <v>51</v>
      </c>
    </row>
    <row r="29" spans="2:26" ht="21">
      <c r="B29" s="28" t="s">
        <v>238</v>
      </c>
      <c r="C29" s="8"/>
      <c r="D29" s="28"/>
      <c r="E29" s="7"/>
      <c r="F29" s="28"/>
      <c r="G29" s="8"/>
      <c r="H29" s="8"/>
      <c r="I29" s="8"/>
      <c r="J29" s="28"/>
      <c r="K29" s="8"/>
      <c r="L29" s="8"/>
      <c r="M29" s="8"/>
      <c r="N29" s="28"/>
      <c r="O29" s="8"/>
      <c r="P29" s="8"/>
      <c r="Q29" s="8"/>
      <c r="R29" s="28"/>
      <c r="T29" s="8"/>
      <c r="V29" s="28"/>
      <c r="W29" s="8"/>
      <c r="X29" s="8"/>
      <c r="Y29" s="8"/>
      <c r="Z29" s="159"/>
    </row>
    <row r="30" spans="2:26" ht="11.15" customHeight="1">
      <c r="B30" s="26"/>
      <c r="C30" s="8"/>
      <c r="D30" s="26"/>
      <c r="F30" s="26"/>
      <c r="H30" s="18"/>
      <c r="J30" s="26"/>
      <c r="N30" s="26"/>
      <c r="R30" s="26"/>
      <c r="V30" s="26"/>
      <c r="X30" s="18"/>
      <c r="Z30" s="156" t="s">
        <v>52</v>
      </c>
    </row>
    <row r="31" spans="2:26" ht="11" thickBot="1">
      <c r="B31" s="29"/>
      <c r="C31" s="8"/>
      <c r="D31" s="29"/>
      <c r="F31" s="29"/>
      <c r="H31" s="18"/>
      <c r="J31" s="29"/>
      <c r="N31" s="29"/>
      <c r="R31" s="29"/>
      <c r="V31" s="29"/>
      <c r="X31" s="18"/>
      <c r="Z31" s="160"/>
    </row>
    <row r="32" spans="2:26">
      <c r="L32" s="18"/>
    </row>
    <row r="33" spans="12:12">
      <c r="L33" s="18"/>
    </row>
    <row r="34" spans="12:12">
      <c r="L34" s="18"/>
    </row>
    <row r="35" spans="12:12">
      <c r="L35" s="18"/>
    </row>
    <row r="36" spans="12:12">
      <c r="L36" s="18"/>
    </row>
    <row r="37" spans="12:12">
      <c r="L37" s="18"/>
    </row>
    <row r="38" spans="12:12">
      <c r="L38" s="18"/>
    </row>
    <row r="39" spans="12:12">
      <c r="L39" s="18"/>
    </row>
    <row r="40" spans="12:12">
      <c r="L40" s="8"/>
    </row>
    <row r="41" spans="12:12">
      <c r="L41" s="17"/>
    </row>
    <row r="42" spans="12:12">
      <c r="L42" s="8"/>
    </row>
    <row r="43" spans="12:12">
      <c r="L43" s="8"/>
    </row>
    <row r="44" spans="12:12">
      <c r="L44" s="8"/>
    </row>
  </sheetData>
  <mergeCells count="20">
    <mergeCell ref="F1:X1"/>
    <mergeCell ref="Z28:Z29"/>
    <mergeCell ref="Z30:Z31"/>
    <mergeCell ref="F6:H6"/>
    <mergeCell ref="J6:L6"/>
    <mergeCell ref="N6:P6"/>
    <mergeCell ref="R6:T6"/>
    <mergeCell ref="D8:D21"/>
    <mergeCell ref="Z26:Z27"/>
    <mergeCell ref="F2:H2"/>
    <mergeCell ref="J2:L2"/>
    <mergeCell ref="N2:P2"/>
    <mergeCell ref="R2:T2"/>
    <mergeCell ref="F4:H4"/>
    <mergeCell ref="J4:L4"/>
    <mergeCell ref="N4:P4"/>
    <mergeCell ref="R4:T4"/>
    <mergeCell ref="V2:X2"/>
    <mergeCell ref="V4:X4"/>
    <mergeCell ref="V6:X6"/>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errorTitle="Incorrect Value" error="Please select Y or N from dropdown" xr:uid="{88CAD9F1-38C3-F446-B50D-455519766EE8}">
          <x14:formula1>
            <xm:f>Worksheet!$A$1:$A$2</xm:f>
          </x14:formula1>
          <xm:sqref>H9:H12 H14:H16 L9:L12 H18:H21 P9:P12 L14:L16 L18:L21 P18:P21 X9:X12 X14:X16 X18:X21</xm:sqref>
        </x14:dataValidation>
        <x14:dataValidation type="list" allowBlank="1" showErrorMessage="1" errorTitle="Incorrect Value" error="Please select Y or N from dropdown" xr:uid="{090AFA4F-C40F-2643-B8DF-FB08ABA4364D}">
          <x14:formula1>
            <xm:f>Worksheet!$A$1:$A$3</xm:f>
          </x14:formula1>
          <xm:sqref>P14:P16 T14:T16 T9:T12 T18:T21</xm:sqref>
        </x14:dataValidation>
      </x14:dataValidations>
    </ext>
  </extLst>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8A648-DF74-4D4A-A09E-34EBD9831F72}">
  <dimension ref="B1:Z40"/>
  <sheetViews>
    <sheetView zoomScale="120" zoomScaleNormal="120" workbookViewId="0">
      <selection activeCell="B25" sqref="B25"/>
    </sheetView>
  </sheetViews>
  <sheetFormatPr defaultColWidth="10.83203125" defaultRowHeight="10.5"/>
  <cols>
    <col min="1" max="1" width="1.08203125" style="6" customWidth="1"/>
    <col min="2" max="2" width="9.83203125" style="6" customWidth="1"/>
    <col min="3" max="3" width="0.83203125" style="6" customWidth="1"/>
    <col min="4" max="4" width="12" style="6" customWidth="1"/>
    <col min="5" max="5" width="1.08203125" style="6" customWidth="1"/>
    <col min="6" max="6" width="40.58203125" style="6" customWidth="1"/>
    <col min="7" max="7" width="0.58203125" style="6" customWidth="1"/>
    <col min="8" max="8" width="3.08203125" style="6" customWidth="1"/>
    <col min="9" max="9" width="1.08203125" style="6" customWidth="1"/>
    <col min="10" max="10" width="40.58203125" style="6" customWidth="1"/>
    <col min="11" max="11" width="0.58203125" style="6" customWidth="1"/>
    <col min="12" max="12" width="3.08203125" style="6" customWidth="1"/>
    <col min="13" max="13" width="1.83203125" style="6" customWidth="1"/>
    <col min="14" max="14" width="40.58203125" style="6" customWidth="1"/>
    <col min="15" max="15" width="0.58203125" style="6" customWidth="1"/>
    <col min="16" max="16" width="3.08203125" style="6" customWidth="1"/>
    <col min="17" max="17" width="1.83203125" style="6" customWidth="1"/>
    <col min="18" max="18" width="40.58203125" style="6" customWidth="1"/>
    <col min="19" max="19" width="0.5" style="6" customWidth="1"/>
    <col min="20" max="20" width="3.33203125" style="6" customWidth="1"/>
    <col min="21" max="21" width="1.5" style="6" customWidth="1"/>
    <col min="22" max="22" width="40.58203125" style="6" customWidth="1"/>
    <col min="23" max="23" width="0.58203125" style="6" customWidth="1"/>
    <col min="24" max="24" width="3.08203125" style="6" customWidth="1"/>
    <col min="25" max="25" width="1.58203125" style="6" customWidth="1"/>
    <col min="26" max="26" width="16.08203125" style="6" customWidth="1"/>
    <col min="27" max="16384" width="10.83203125" style="6"/>
  </cols>
  <sheetData>
    <row r="1" spans="4:24" ht="16" customHeight="1">
      <c r="F1" s="153" t="s">
        <v>9</v>
      </c>
      <c r="G1" s="153"/>
      <c r="H1" s="153"/>
      <c r="I1" s="153"/>
      <c r="J1" s="153"/>
      <c r="K1" s="153"/>
      <c r="L1" s="153"/>
      <c r="M1" s="153"/>
      <c r="N1" s="153"/>
      <c r="O1" s="153"/>
      <c r="P1" s="153"/>
      <c r="Q1" s="153"/>
      <c r="R1" s="153"/>
      <c r="S1" s="153"/>
      <c r="T1" s="153"/>
      <c r="U1" s="153"/>
      <c r="V1" s="153"/>
      <c r="W1" s="153"/>
      <c r="X1" s="153"/>
    </row>
    <row r="2" spans="4:24" ht="12">
      <c r="D2" s="7"/>
      <c r="E2" s="7"/>
      <c r="F2" s="144" t="s">
        <v>38</v>
      </c>
      <c r="G2" s="144"/>
      <c r="H2" s="144"/>
      <c r="I2" s="78"/>
      <c r="J2" s="144" t="s">
        <v>39</v>
      </c>
      <c r="K2" s="144"/>
      <c r="L2" s="144"/>
      <c r="M2" s="78"/>
      <c r="N2" s="144" t="s">
        <v>40</v>
      </c>
      <c r="O2" s="144"/>
      <c r="P2" s="144"/>
      <c r="Q2" s="78"/>
      <c r="R2" s="144" t="s">
        <v>41</v>
      </c>
      <c r="S2" s="144"/>
      <c r="T2" s="144"/>
      <c r="U2" s="79"/>
      <c r="V2" s="144" t="s">
        <v>303</v>
      </c>
      <c r="W2" s="144"/>
      <c r="X2" s="144"/>
    </row>
    <row r="3" spans="4:24" ht="2.15" customHeight="1">
      <c r="D3" s="7"/>
      <c r="E3" s="7"/>
      <c r="F3" s="81"/>
      <c r="G3" s="81"/>
      <c r="H3" s="81"/>
      <c r="I3" s="78"/>
      <c r="J3" s="81"/>
      <c r="K3" s="81"/>
      <c r="L3" s="81"/>
      <c r="M3" s="78"/>
      <c r="N3" s="81"/>
      <c r="O3" s="81"/>
      <c r="P3" s="81"/>
      <c r="Q3" s="78"/>
      <c r="R3" s="81"/>
      <c r="S3" s="81"/>
      <c r="T3" s="81"/>
      <c r="U3" s="79"/>
      <c r="V3" s="81"/>
      <c r="W3" s="81"/>
      <c r="X3" s="81"/>
    </row>
    <row r="4" spans="4:24" ht="42" customHeight="1">
      <c r="D4" s="57" t="s">
        <v>42</v>
      </c>
      <c r="E4" s="7"/>
      <c r="F4" s="145" t="s">
        <v>491</v>
      </c>
      <c r="G4" s="146"/>
      <c r="H4" s="147"/>
      <c r="I4" s="73"/>
      <c r="J4" s="150" t="s">
        <v>492</v>
      </c>
      <c r="K4" s="150"/>
      <c r="L4" s="150"/>
      <c r="M4" s="23"/>
      <c r="N4" s="151" t="s">
        <v>493</v>
      </c>
      <c r="O4" s="151"/>
      <c r="P4" s="151"/>
      <c r="Q4" s="23"/>
      <c r="R4" s="152" t="s">
        <v>326</v>
      </c>
      <c r="S4" s="152"/>
      <c r="T4" s="152"/>
      <c r="U4" s="33"/>
      <c r="V4" s="148" t="s">
        <v>327</v>
      </c>
      <c r="W4" s="148"/>
      <c r="X4" s="148"/>
    </row>
    <row r="5" spans="4:24" ht="8.15" customHeight="1">
      <c r="D5" s="7"/>
      <c r="E5" s="7"/>
      <c r="F5" s="8"/>
      <c r="G5" s="8"/>
      <c r="H5" s="8"/>
      <c r="I5" s="8"/>
      <c r="J5" s="8"/>
      <c r="K5" s="8"/>
      <c r="L5" s="8"/>
      <c r="M5" s="8"/>
      <c r="N5" s="8"/>
      <c r="O5" s="8"/>
      <c r="P5" s="8"/>
      <c r="Q5" s="8"/>
      <c r="R5" s="8"/>
      <c r="T5" s="8"/>
      <c r="V5" s="8"/>
      <c r="X5" s="8"/>
    </row>
    <row r="6" spans="4:24" ht="39" customHeight="1">
      <c r="D6" s="9" t="s">
        <v>43</v>
      </c>
      <c r="E6" s="7"/>
      <c r="F6" s="154" t="s">
        <v>239</v>
      </c>
      <c r="G6" s="154"/>
      <c r="H6" s="154"/>
      <c r="I6" s="8"/>
      <c r="J6" s="154" t="s">
        <v>240</v>
      </c>
      <c r="K6" s="154"/>
      <c r="L6" s="154"/>
      <c r="M6" s="8"/>
      <c r="N6" s="154" t="s">
        <v>241</v>
      </c>
      <c r="O6" s="154"/>
      <c r="P6" s="154"/>
      <c r="Q6" s="8"/>
      <c r="R6" s="154" t="s">
        <v>242</v>
      </c>
      <c r="S6" s="154"/>
      <c r="T6" s="154"/>
      <c r="V6" s="154" t="s">
        <v>242</v>
      </c>
      <c r="W6" s="154"/>
      <c r="X6" s="154"/>
    </row>
    <row r="7" spans="4:24" ht="8.15" customHeight="1">
      <c r="D7" s="7"/>
      <c r="E7" s="7"/>
      <c r="F7" s="8"/>
      <c r="G7" s="8"/>
      <c r="H7" s="8"/>
      <c r="I7" s="8"/>
      <c r="J7" s="8"/>
      <c r="K7" s="8"/>
      <c r="L7" s="8"/>
      <c r="M7" s="8"/>
      <c r="N7" s="8"/>
      <c r="O7" s="8"/>
      <c r="P7" s="8"/>
      <c r="Q7" s="8"/>
      <c r="R7" s="8"/>
      <c r="T7" s="8"/>
      <c r="V7" s="8"/>
      <c r="X7" s="8"/>
    </row>
    <row r="8" spans="4:24" ht="15" customHeight="1">
      <c r="D8" s="162" t="s">
        <v>44</v>
      </c>
      <c r="E8" s="7"/>
      <c r="F8" s="20" t="s">
        <v>10</v>
      </c>
      <c r="G8" s="8"/>
      <c r="H8" s="20" t="s">
        <v>45</v>
      </c>
      <c r="I8" s="8"/>
      <c r="J8" s="20" t="s">
        <v>10</v>
      </c>
      <c r="K8" s="8"/>
      <c r="L8" s="20" t="s">
        <v>45</v>
      </c>
      <c r="M8" s="8"/>
      <c r="N8" s="20" t="s">
        <v>10</v>
      </c>
      <c r="O8" s="8"/>
      <c r="P8" s="20" t="s">
        <v>45</v>
      </c>
      <c r="Q8" s="8"/>
      <c r="R8" s="20" t="s">
        <v>10</v>
      </c>
      <c r="S8" s="8"/>
      <c r="T8" s="20" t="s">
        <v>45</v>
      </c>
      <c r="V8" s="20" t="s">
        <v>10</v>
      </c>
      <c r="W8" s="8"/>
      <c r="X8" s="20" t="s">
        <v>45</v>
      </c>
    </row>
    <row r="9" spans="4:24" ht="31.5">
      <c r="D9" s="162"/>
      <c r="E9" s="7"/>
      <c r="F9" s="85" t="s">
        <v>508</v>
      </c>
      <c r="G9" s="8"/>
      <c r="H9" s="10" t="s">
        <v>46</v>
      </c>
      <c r="I9" s="8"/>
      <c r="J9" s="10" t="s">
        <v>454</v>
      </c>
      <c r="K9" s="8"/>
      <c r="L9" s="10"/>
      <c r="M9" s="8"/>
      <c r="N9" s="10" t="s">
        <v>541</v>
      </c>
      <c r="O9" s="8"/>
      <c r="P9" s="10"/>
      <c r="Q9" s="8"/>
      <c r="R9" s="10" t="s">
        <v>244</v>
      </c>
      <c r="S9" s="8"/>
      <c r="T9" s="10"/>
      <c r="V9" s="10" t="s">
        <v>243</v>
      </c>
      <c r="W9" s="8"/>
      <c r="X9" s="10"/>
    </row>
    <row r="10" spans="4:24" ht="31.5">
      <c r="D10" s="162"/>
      <c r="E10" s="7"/>
      <c r="F10" s="10"/>
      <c r="G10" s="8"/>
      <c r="H10" s="10"/>
      <c r="I10" s="8"/>
      <c r="J10" s="10" t="s">
        <v>509</v>
      </c>
      <c r="K10" s="8"/>
      <c r="L10" s="10"/>
      <c r="M10" s="8"/>
      <c r="N10" s="10" t="s">
        <v>514</v>
      </c>
      <c r="O10" s="8"/>
      <c r="P10" s="10"/>
      <c r="Q10" s="8"/>
      <c r="R10" s="10" t="s">
        <v>515</v>
      </c>
      <c r="S10" s="8"/>
      <c r="T10" s="10"/>
      <c r="V10" s="10" t="s">
        <v>455</v>
      </c>
      <c r="W10" s="8"/>
      <c r="X10" s="10"/>
    </row>
    <row r="11" spans="4:24">
      <c r="D11" s="162"/>
      <c r="E11" s="7"/>
      <c r="F11" s="10"/>
      <c r="G11" s="8"/>
      <c r="H11" s="10"/>
      <c r="I11" s="8"/>
      <c r="J11" s="10"/>
      <c r="K11" s="8"/>
      <c r="L11" s="10"/>
      <c r="M11" s="8"/>
      <c r="N11" s="10"/>
      <c r="O11" s="8"/>
      <c r="P11" s="10"/>
      <c r="Q11" s="8"/>
      <c r="R11" s="10"/>
      <c r="S11" s="8"/>
      <c r="T11" s="10"/>
      <c r="V11" s="10"/>
      <c r="W11" s="8"/>
      <c r="X11" s="10"/>
    </row>
    <row r="12" spans="4:24" ht="16" customHeight="1">
      <c r="D12" s="162"/>
      <c r="E12" s="7"/>
      <c r="F12" s="20" t="s">
        <v>489</v>
      </c>
      <c r="G12" s="8"/>
      <c r="H12" s="20" t="s">
        <v>45</v>
      </c>
      <c r="I12" s="8"/>
      <c r="J12" s="20" t="s">
        <v>489</v>
      </c>
      <c r="K12" s="8"/>
      <c r="L12" s="20" t="s">
        <v>45</v>
      </c>
      <c r="M12" s="8"/>
      <c r="N12" s="20" t="s">
        <v>489</v>
      </c>
      <c r="O12" s="8"/>
      <c r="P12" s="20" t="s">
        <v>45</v>
      </c>
      <c r="Q12" s="8"/>
      <c r="R12" s="20" t="s">
        <v>489</v>
      </c>
      <c r="S12" s="8"/>
      <c r="T12" s="20" t="s">
        <v>45</v>
      </c>
      <c r="V12" s="20" t="s">
        <v>489</v>
      </c>
      <c r="W12" s="8"/>
      <c r="X12" s="20" t="s">
        <v>45</v>
      </c>
    </row>
    <row r="13" spans="4:24" ht="52.5">
      <c r="D13" s="162"/>
      <c r="E13" s="7"/>
      <c r="F13" s="21" t="s">
        <v>506</v>
      </c>
      <c r="G13" s="8"/>
      <c r="H13" s="21" t="s">
        <v>46</v>
      </c>
      <c r="I13" s="8"/>
      <c r="J13" s="21" t="s">
        <v>510</v>
      </c>
      <c r="K13" s="8"/>
      <c r="L13" s="21"/>
      <c r="M13" s="8"/>
      <c r="N13" s="21" t="s">
        <v>513</v>
      </c>
      <c r="O13" s="8"/>
      <c r="P13" s="21"/>
      <c r="Q13" s="8"/>
      <c r="R13" s="21" t="s">
        <v>516</v>
      </c>
      <c r="S13" s="8"/>
      <c r="T13" s="21"/>
      <c r="V13" s="21" t="s">
        <v>519</v>
      </c>
      <c r="W13" s="8"/>
      <c r="X13" s="21"/>
    </row>
    <row r="14" spans="4:24" ht="31.5">
      <c r="D14" s="162"/>
      <c r="E14" s="7"/>
      <c r="F14" s="21"/>
      <c r="G14" s="8"/>
      <c r="H14" s="21"/>
      <c r="I14" s="8"/>
      <c r="J14" s="21" t="s">
        <v>533</v>
      </c>
      <c r="K14" s="8"/>
      <c r="L14" s="21"/>
      <c r="M14" s="8"/>
      <c r="N14" s="21" t="s">
        <v>534</v>
      </c>
      <c r="O14" s="8"/>
      <c r="P14" s="21"/>
      <c r="Q14" s="8"/>
      <c r="R14" s="21" t="s">
        <v>535</v>
      </c>
      <c r="S14" s="8"/>
      <c r="T14" s="21"/>
      <c r="V14" s="21" t="s">
        <v>536</v>
      </c>
      <c r="W14" s="8"/>
      <c r="X14" s="21"/>
    </row>
    <row r="15" spans="4:24" ht="15" customHeight="1">
      <c r="D15" s="162"/>
      <c r="E15" s="7"/>
      <c r="F15" s="20" t="s">
        <v>494</v>
      </c>
      <c r="G15" s="8"/>
      <c r="H15" s="20" t="s">
        <v>45</v>
      </c>
      <c r="I15" s="8"/>
      <c r="J15" s="20" t="s">
        <v>494</v>
      </c>
      <c r="K15" s="8"/>
      <c r="L15" s="20" t="s">
        <v>45</v>
      </c>
      <c r="M15" s="8"/>
      <c r="N15" s="20" t="s">
        <v>494</v>
      </c>
      <c r="O15" s="8"/>
      <c r="P15" s="20" t="s">
        <v>45</v>
      </c>
      <c r="Q15" s="8"/>
      <c r="R15" s="20" t="s">
        <v>494</v>
      </c>
      <c r="S15" s="8"/>
      <c r="T15" s="20" t="s">
        <v>45</v>
      </c>
      <c r="V15" s="20" t="s">
        <v>494</v>
      </c>
      <c r="W15" s="8"/>
      <c r="X15" s="20" t="s">
        <v>45</v>
      </c>
    </row>
    <row r="16" spans="4:24" ht="42">
      <c r="D16" s="162"/>
      <c r="E16" s="7"/>
      <c r="F16" s="10" t="s">
        <v>507</v>
      </c>
      <c r="G16" s="8"/>
      <c r="H16" s="10"/>
      <c r="I16" s="8"/>
      <c r="J16" s="10" t="s">
        <v>511</v>
      </c>
      <c r="K16" s="8"/>
      <c r="L16" s="10"/>
      <c r="M16" s="8"/>
      <c r="N16" s="10" t="s">
        <v>512</v>
      </c>
      <c r="O16" s="8"/>
      <c r="P16" s="10"/>
      <c r="Q16" s="8"/>
      <c r="R16" s="10" t="s">
        <v>517</v>
      </c>
      <c r="T16" s="10"/>
      <c r="V16" s="10" t="s">
        <v>518</v>
      </c>
      <c r="X16" s="10"/>
    </row>
    <row r="17" spans="2:26">
      <c r="D17" s="162"/>
      <c r="E17" s="7"/>
      <c r="F17" s="10"/>
      <c r="G17" s="8"/>
      <c r="H17" s="10"/>
      <c r="I17" s="8"/>
      <c r="J17" s="10"/>
      <c r="K17" s="8"/>
      <c r="L17" s="10"/>
      <c r="M17" s="8"/>
      <c r="N17" s="10"/>
      <c r="O17" s="8"/>
      <c r="P17" s="10"/>
      <c r="Q17" s="8"/>
      <c r="R17" s="10"/>
      <c r="T17" s="10"/>
      <c r="V17" s="10"/>
      <c r="X17" s="10"/>
    </row>
    <row r="18" spans="2:26" ht="8.15" customHeight="1">
      <c r="D18" s="7"/>
      <c r="E18" s="7"/>
      <c r="F18" s="8"/>
      <c r="G18" s="8"/>
      <c r="H18" s="17"/>
      <c r="I18" s="8"/>
      <c r="J18" s="8"/>
      <c r="K18" s="8"/>
      <c r="L18" s="17"/>
      <c r="M18" s="8"/>
      <c r="N18" s="8"/>
      <c r="O18" s="8"/>
      <c r="P18" s="17"/>
      <c r="Q18" s="8"/>
      <c r="R18" s="8"/>
      <c r="T18" s="17"/>
      <c r="V18" s="8"/>
      <c r="X18" s="17"/>
    </row>
    <row r="19" spans="2:26" ht="31.5">
      <c r="D19" s="13" t="s">
        <v>47</v>
      </c>
      <c r="E19" s="7"/>
      <c r="F19" s="14"/>
      <c r="G19" s="8"/>
      <c r="H19" s="14"/>
      <c r="I19" s="8"/>
      <c r="J19" s="14" t="s">
        <v>245</v>
      </c>
      <c r="K19" s="8"/>
      <c r="L19" s="14"/>
      <c r="M19" s="8"/>
      <c r="N19" s="14" t="s">
        <v>246</v>
      </c>
      <c r="O19" s="8"/>
      <c r="P19" s="14"/>
      <c r="Q19" s="8"/>
      <c r="R19" s="14" t="s">
        <v>247</v>
      </c>
      <c r="T19" s="14"/>
      <c r="V19" s="14" t="s">
        <v>247</v>
      </c>
      <c r="X19" s="14"/>
    </row>
    <row r="20" spans="2:26" ht="8.15" customHeight="1" thickBot="1">
      <c r="D20" s="7"/>
      <c r="E20" s="7"/>
      <c r="F20" s="8"/>
      <c r="G20" s="8"/>
      <c r="H20" s="17"/>
      <c r="I20" s="8"/>
      <c r="J20" s="8"/>
      <c r="K20" s="8"/>
      <c r="L20" s="17"/>
      <c r="M20" s="8"/>
      <c r="N20" s="8"/>
      <c r="O20" s="8"/>
      <c r="P20" s="17"/>
      <c r="Q20" s="8"/>
      <c r="R20" s="8"/>
      <c r="T20" s="17"/>
      <c r="V20" s="8"/>
      <c r="X20" s="17"/>
    </row>
    <row r="21" spans="2:26" ht="14.15" customHeight="1">
      <c r="B21" s="25" t="s">
        <v>48</v>
      </c>
      <c r="C21" s="23"/>
      <c r="D21" s="25" t="s">
        <v>49</v>
      </c>
      <c r="E21" s="7"/>
      <c r="F21" s="25" t="s">
        <v>38</v>
      </c>
      <c r="G21" s="8"/>
      <c r="H21" s="8"/>
      <c r="I21" s="8"/>
      <c r="J21" s="25" t="s">
        <v>39</v>
      </c>
      <c r="K21" s="8"/>
      <c r="L21" s="8"/>
      <c r="M21" s="8"/>
      <c r="N21" s="25" t="s">
        <v>40</v>
      </c>
      <c r="O21" s="8"/>
      <c r="P21" s="8"/>
      <c r="Q21" s="8"/>
      <c r="R21" s="25" t="s">
        <v>41</v>
      </c>
      <c r="T21" s="8"/>
      <c r="V21" s="25" t="s">
        <v>41</v>
      </c>
      <c r="X21" s="8"/>
      <c r="Z21" s="30" t="s">
        <v>50</v>
      </c>
    </row>
    <row r="22" spans="2:26" ht="31.5">
      <c r="B22" s="28" t="s">
        <v>542</v>
      </c>
      <c r="C22" s="8"/>
      <c r="D22" s="26"/>
      <c r="E22" s="7"/>
      <c r="F22" s="26"/>
      <c r="G22" s="8"/>
      <c r="H22" s="8"/>
      <c r="I22" s="8"/>
      <c r="J22" s="26"/>
      <c r="K22" s="8"/>
      <c r="L22" s="8"/>
      <c r="M22" s="8"/>
      <c r="N22" s="26"/>
      <c r="O22" s="8"/>
      <c r="P22" s="8"/>
      <c r="Q22" s="8"/>
      <c r="R22" s="26"/>
      <c r="T22" s="8"/>
      <c r="V22" s="26"/>
      <c r="X22" s="8"/>
      <c r="Z22" s="143" t="s">
        <v>3</v>
      </c>
    </row>
    <row r="23" spans="2:26" ht="31.5">
      <c r="B23" s="27" t="s">
        <v>543</v>
      </c>
      <c r="C23" s="8"/>
      <c r="D23" s="27"/>
      <c r="E23" s="7"/>
      <c r="F23" s="27"/>
      <c r="G23" s="8"/>
      <c r="H23" s="8"/>
      <c r="I23" s="8"/>
      <c r="J23" s="27"/>
      <c r="K23" s="8"/>
      <c r="L23" s="8"/>
      <c r="M23" s="8"/>
      <c r="N23" s="27"/>
      <c r="O23" s="8"/>
      <c r="P23" s="8"/>
      <c r="Q23" s="8"/>
      <c r="R23" s="27"/>
      <c r="T23" s="8"/>
      <c r="V23" s="27"/>
      <c r="X23" s="8"/>
      <c r="Z23" s="143"/>
    </row>
    <row r="24" spans="2:26" ht="42">
      <c r="B24" s="27" t="s">
        <v>544</v>
      </c>
      <c r="C24" s="8"/>
      <c r="D24" s="27"/>
      <c r="E24" s="7"/>
      <c r="F24" s="27"/>
      <c r="G24" s="8"/>
      <c r="H24" s="8"/>
      <c r="I24" s="8"/>
      <c r="J24" s="27"/>
      <c r="K24" s="8"/>
      <c r="L24" s="8"/>
      <c r="M24" s="8"/>
      <c r="N24" s="27"/>
      <c r="O24" s="8"/>
      <c r="P24" s="8"/>
      <c r="Q24" s="8"/>
      <c r="R24" s="27"/>
      <c r="T24" s="8"/>
      <c r="V24" s="27"/>
      <c r="X24" s="8"/>
      <c r="Z24" s="143" t="s">
        <v>51</v>
      </c>
    </row>
    <row r="25" spans="2:26">
      <c r="B25" s="28"/>
      <c r="C25" s="8"/>
      <c r="D25" s="28"/>
      <c r="E25" s="7"/>
      <c r="F25" s="28"/>
      <c r="G25" s="8"/>
      <c r="H25" s="8"/>
      <c r="I25" s="8"/>
      <c r="J25" s="28"/>
      <c r="K25" s="8"/>
      <c r="L25" s="8"/>
      <c r="M25" s="8"/>
      <c r="N25" s="28"/>
      <c r="O25" s="8"/>
      <c r="P25" s="8"/>
      <c r="Q25" s="8"/>
      <c r="R25" s="28"/>
      <c r="T25" s="8"/>
      <c r="V25" s="28"/>
      <c r="X25" s="8"/>
      <c r="Z25" s="143"/>
    </row>
    <row r="26" spans="2:26">
      <c r="B26" s="26"/>
      <c r="C26" s="8"/>
      <c r="D26" s="26"/>
      <c r="F26" s="26"/>
      <c r="H26" s="18"/>
      <c r="J26" s="26"/>
      <c r="N26" s="26"/>
      <c r="R26" s="26"/>
      <c r="V26" s="26"/>
      <c r="Z26" s="143" t="s">
        <v>52</v>
      </c>
    </row>
    <row r="27" spans="2:26" ht="11" thickBot="1">
      <c r="B27" s="29"/>
      <c r="C27" s="8"/>
      <c r="D27" s="29"/>
      <c r="F27" s="29"/>
      <c r="H27" s="18"/>
      <c r="J27" s="29"/>
      <c r="N27" s="29"/>
      <c r="R27" s="29"/>
      <c r="V27" s="29"/>
      <c r="Z27" s="155"/>
    </row>
    <row r="28" spans="2:26">
      <c r="L28" s="18"/>
    </row>
    <row r="29" spans="2:26">
      <c r="L29" s="18"/>
    </row>
    <row r="30" spans="2:26">
      <c r="L30" s="18"/>
    </row>
    <row r="31" spans="2:26">
      <c r="L31" s="18"/>
    </row>
    <row r="32" spans="2:26">
      <c r="L32" s="18"/>
    </row>
    <row r="33" spans="12:12">
      <c r="L33" s="18"/>
    </row>
    <row r="34" spans="12:12">
      <c r="L34" s="18"/>
    </row>
    <row r="35" spans="12:12">
      <c r="L35" s="18"/>
    </row>
    <row r="36" spans="12:12">
      <c r="L36" s="8"/>
    </row>
    <row r="37" spans="12:12">
      <c r="L37" s="17"/>
    </row>
    <row r="38" spans="12:12">
      <c r="L38" s="8"/>
    </row>
    <row r="39" spans="12:12">
      <c r="L39" s="8"/>
    </row>
    <row r="40" spans="12:12">
      <c r="L40" s="8"/>
    </row>
  </sheetData>
  <mergeCells count="20">
    <mergeCell ref="F1:X1"/>
    <mergeCell ref="D8:D17"/>
    <mergeCell ref="Z22:Z23"/>
    <mergeCell ref="F2:H2"/>
    <mergeCell ref="J2:L2"/>
    <mergeCell ref="N2:P2"/>
    <mergeCell ref="R2:T2"/>
    <mergeCell ref="F4:H4"/>
    <mergeCell ref="J4:L4"/>
    <mergeCell ref="N4:P4"/>
    <mergeCell ref="R4:T4"/>
    <mergeCell ref="V2:X2"/>
    <mergeCell ref="V4:X4"/>
    <mergeCell ref="Z24:Z25"/>
    <mergeCell ref="Z26:Z27"/>
    <mergeCell ref="F6:H6"/>
    <mergeCell ref="J6:L6"/>
    <mergeCell ref="N6:P6"/>
    <mergeCell ref="R6:T6"/>
    <mergeCell ref="V6:X6"/>
  </mergeCells>
  <pageMargins left="0.7" right="0.7" top="0.75" bottom="0.75" header="0.3" footer="0.3"/>
  <pageSetup paperSize="17" orientation="landscape" r:id="rId1"/>
  <extLst>
    <ext xmlns:x14="http://schemas.microsoft.com/office/spreadsheetml/2009/9/main" uri="{CCE6A557-97BC-4b89-ADB6-D9C93CAAB3DF}">
      <x14:dataValidations xmlns:xm="http://schemas.microsoft.com/office/excel/2006/main" count="1">
        <x14:dataValidation type="list" allowBlank="1" showErrorMessage="1" errorTitle="Incorrect Value" error="Please select Y or N from dropdown" xr:uid="{056CF64A-D11B-9D4F-9817-D23A5961AFB8}">
          <x14:formula1>
            <xm:f>Worksheet!$A$1:$A$3</xm:f>
          </x14:formula1>
          <xm:sqref>H9:H11 L9:L11 P9:P11 T9:T11 H16:H17 L16:L17 P16:P17 T16:T17 H13:H14 L13:L14 P13:P14 T13:T14 X9:X11 X16:X17 X13:X14</xm:sqref>
        </x14:dataValidation>
      </x14:dataValidations>
    </ext>
  </extLst>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6BE0B-C477-7A4B-B9B1-6545F325B69F}">
  <dimension ref="B1:Z32"/>
  <sheetViews>
    <sheetView topLeftCell="F1" zoomScaleNormal="100" workbookViewId="0">
      <selection activeCell="B31" sqref="B31"/>
    </sheetView>
  </sheetViews>
  <sheetFormatPr defaultColWidth="10.83203125" defaultRowHeight="10.5"/>
  <cols>
    <col min="1" max="1" width="1.08203125" style="6" customWidth="1"/>
    <col min="2" max="2" width="9.83203125" style="49" customWidth="1"/>
    <col min="3" max="3" width="0.83203125" style="6" customWidth="1"/>
    <col min="4" max="4" width="12" style="6" customWidth="1"/>
    <col min="5" max="5" width="1.08203125" style="6" customWidth="1"/>
    <col min="6" max="6" width="40.58203125" style="6" customWidth="1"/>
    <col min="7" max="7" width="0.58203125" style="6" customWidth="1"/>
    <col min="8" max="8" width="3.5" style="6" customWidth="1"/>
    <col min="9" max="9" width="1.08203125" style="6" customWidth="1"/>
    <col min="10" max="10" width="40.58203125" style="6" customWidth="1"/>
    <col min="11" max="11" width="0.58203125" style="6" customWidth="1"/>
    <col min="12" max="12" width="3.5" style="6" customWidth="1"/>
    <col min="13" max="13" width="1.08203125" style="6" customWidth="1"/>
    <col min="14" max="14" width="40.58203125" style="6" customWidth="1"/>
    <col min="15" max="15" width="0.58203125" style="6" customWidth="1"/>
    <col min="16" max="16" width="3.58203125" style="6" customWidth="1"/>
    <col min="17" max="17" width="1.33203125" style="6" customWidth="1"/>
    <col min="18" max="18" width="40.58203125" style="6" customWidth="1"/>
    <col min="19" max="19" width="0.5" style="6" customWidth="1"/>
    <col min="20" max="20" width="2.83203125" style="6" customWidth="1"/>
    <col min="21" max="21" width="1" style="6" customWidth="1"/>
    <col min="22" max="22" width="40.58203125" style="6" customWidth="1"/>
    <col min="23" max="23" width="0.58203125" style="6" customWidth="1"/>
    <col min="24" max="24" width="3.08203125" style="6" customWidth="1"/>
    <col min="25" max="25" width="1.58203125" style="6" customWidth="1"/>
    <col min="26" max="26" width="16.08203125" style="6" customWidth="1"/>
    <col min="27" max="16384" width="10.83203125" style="6"/>
  </cols>
  <sheetData>
    <row r="1" spans="3:24" ht="16" customHeight="1">
      <c r="F1" s="157" t="s">
        <v>482</v>
      </c>
      <c r="G1" s="157"/>
      <c r="H1" s="157"/>
      <c r="I1" s="157"/>
      <c r="J1" s="157"/>
      <c r="K1" s="157"/>
      <c r="L1" s="157"/>
      <c r="M1" s="157"/>
      <c r="N1" s="157"/>
      <c r="O1" s="157"/>
      <c r="P1" s="157"/>
      <c r="Q1" s="157"/>
      <c r="R1" s="157"/>
      <c r="S1" s="157"/>
      <c r="T1" s="157"/>
      <c r="U1" s="157"/>
      <c r="V1" s="157"/>
      <c r="W1" s="157"/>
      <c r="X1" s="157"/>
    </row>
    <row r="2" spans="3:24" ht="15" customHeight="1">
      <c r="D2" s="7"/>
      <c r="E2" s="7"/>
      <c r="F2" s="144" t="s">
        <v>38</v>
      </c>
      <c r="G2" s="144"/>
      <c r="H2" s="144"/>
      <c r="I2" s="78"/>
      <c r="J2" s="144" t="s">
        <v>39</v>
      </c>
      <c r="K2" s="144"/>
      <c r="L2" s="144"/>
      <c r="M2" s="78"/>
      <c r="N2" s="144" t="s">
        <v>40</v>
      </c>
      <c r="O2" s="144"/>
      <c r="P2" s="144"/>
      <c r="Q2" s="78"/>
      <c r="R2" s="144" t="s">
        <v>41</v>
      </c>
      <c r="S2" s="144"/>
      <c r="T2" s="144"/>
      <c r="U2" s="79"/>
      <c r="V2" s="144" t="s">
        <v>303</v>
      </c>
      <c r="W2" s="144"/>
      <c r="X2" s="144"/>
    </row>
    <row r="3" spans="3:24" ht="2.15" customHeight="1">
      <c r="D3" s="7"/>
      <c r="E3" s="7"/>
      <c r="F3" s="72"/>
      <c r="G3" s="72"/>
      <c r="H3" s="72"/>
      <c r="I3" s="7"/>
      <c r="J3" s="72"/>
      <c r="K3" s="72"/>
      <c r="L3" s="72"/>
      <c r="M3" s="7"/>
      <c r="N3" s="72"/>
      <c r="O3" s="72"/>
      <c r="P3" s="72"/>
      <c r="Q3" s="7"/>
      <c r="R3" s="72"/>
      <c r="S3" s="72"/>
      <c r="T3" s="72"/>
      <c r="V3" s="72"/>
      <c r="W3" s="72"/>
      <c r="X3" s="72"/>
    </row>
    <row r="4" spans="3:24" ht="42" customHeight="1">
      <c r="D4" s="74" t="s">
        <v>42</v>
      </c>
      <c r="E4" s="7"/>
      <c r="F4" s="145" t="s">
        <v>491</v>
      </c>
      <c r="G4" s="146"/>
      <c r="H4" s="147"/>
      <c r="I4" s="73"/>
      <c r="J4" s="150" t="s">
        <v>492</v>
      </c>
      <c r="K4" s="150"/>
      <c r="L4" s="150"/>
      <c r="M4" s="23"/>
      <c r="N4" s="151" t="s">
        <v>493</v>
      </c>
      <c r="O4" s="151"/>
      <c r="P4" s="151"/>
      <c r="Q4" s="23"/>
      <c r="R4" s="152" t="s">
        <v>326</v>
      </c>
      <c r="S4" s="152"/>
      <c r="T4" s="152"/>
      <c r="U4" s="33"/>
      <c r="V4" s="148" t="s">
        <v>327</v>
      </c>
      <c r="W4" s="148"/>
      <c r="X4" s="148"/>
    </row>
    <row r="5" spans="3:24" ht="8.15" customHeight="1">
      <c r="D5" s="7"/>
      <c r="E5" s="7"/>
      <c r="F5" s="8"/>
      <c r="G5" s="8"/>
      <c r="H5" s="8"/>
      <c r="I5" s="8"/>
      <c r="J5" s="8"/>
      <c r="K5" s="8"/>
      <c r="L5" s="8"/>
      <c r="M5" s="8"/>
      <c r="N5" s="8"/>
      <c r="O5" s="8"/>
      <c r="P5" s="8"/>
      <c r="Q5" s="8"/>
      <c r="R5" s="8"/>
      <c r="S5" s="8"/>
      <c r="T5" s="8"/>
      <c r="V5" s="8"/>
      <c r="W5" s="8"/>
      <c r="X5" s="8"/>
    </row>
    <row r="6" spans="3:24" ht="36" customHeight="1">
      <c r="D6" s="75" t="s">
        <v>43</v>
      </c>
      <c r="E6" s="7"/>
      <c r="F6" s="154" t="s">
        <v>555</v>
      </c>
      <c r="G6" s="154"/>
      <c r="H6" s="154"/>
      <c r="I6" s="8"/>
      <c r="J6" s="154" t="s">
        <v>334</v>
      </c>
      <c r="K6" s="154"/>
      <c r="L6" s="154"/>
      <c r="M6" s="8"/>
      <c r="N6" s="163" t="s">
        <v>311</v>
      </c>
      <c r="O6" s="163"/>
      <c r="P6" s="163"/>
      <c r="Q6" s="8"/>
      <c r="R6" s="154" t="s">
        <v>316</v>
      </c>
      <c r="S6" s="154"/>
      <c r="T6" s="154"/>
      <c r="V6" s="154" t="s">
        <v>318</v>
      </c>
      <c r="W6" s="154"/>
      <c r="X6" s="154"/>
    </row>
    <row r="7" spans="3:24" ht="8.15" customHeight="1">
      <c r="D7" s="7"/>
      <c r="E7" s="7"/>
      <c r="F7" s="8"/>
      <c r="G7" s="8"/>
      <c r="H7" s="8"/>
      <c r="I7" s="8"/>
      <c r="J7" s="8"/>
      <c r="K7" s="8"/>
      <c r="L7" s="8"/>
      <c r="M7" s="8"/>
      <c r="N7" s="8"/>
      <c r="O7" s="8"/>
      <c r="P7" s="8"/>
      <c r="Q7" s="8"/>
      <c r="R7" s="8"/>
      <c r="S7" s="8"/>
      <c r="T7" s="8"/>
      <c r="V7" s="8"/>
      <c r="W7" s="8"/>
      <c r="X7" s="8"/>
    </row>
    <row r="8" spans="3:24" ht="15" customHeight="1">
      <c r="D8" s="76" t="s">
        <v>44</v>
      </c>
      <c r="E8" s="7"/>
      <c r="F8" s="20" t="s">
        <v>304</v>
      </c>
      <c r="G8" s="17"/>
      <c r="H8" s="38" t="s">
        <v>45</v>
      </c>
      <c r="I8" s="8"/>
      <c r="J8" s="20" t="s">
        <v>304</v>
      </c>
      <c r="K8" s="17"/>
      <c r="L8" s="38" t="s">
        <v>45</v>
      </c>
      <c r="M8" s="8"/>
      <c r="N8" s="20" t="s">
        <v>304</v>
      </c>
      <c r="O8" s="17"/>
      <c r="P8" s="38" t="s">
        <v>45</v>
      </c>
      <c r="Q8" s="8"/>
      <c r="R8" s="20" t="s">
        <v>304</v>
      </c>
      <c r="S8" s="17"/>
      <c r="T8" s="38" t="s">
        <v>45</v>
      </c>
      <c r="V8" s="20" t="s">
        <v>304</v>
      </c>
      <c r="W8" s="17"/>
      <c r="X8" s="38" t="s">
        <v>45</v>
      </c>
    </row>
    <row r="9" spans="3:24" ht="42">
      <c r="D9" s="71"/>
      <c r="E9" s="7"/>
      <c r="F9" s="10" t="s">
        <v>307</v>
      </c>
      <c r="G9" s="17"/>
      <c r="H9" s="39" t="s">
        <v>46</v>
      </c>
      <c r="I9" s="8"/>
      <c r="J9" s="10" t="s">
        <v>308</v>
      </c>
      <c r="K9" s="17"/>
      <c r="L9" s="39"/>
      <c r="M9" s="8"/>
      <c r="N9" s="68" t="s">
        <v>310</v>
      </c>
      <c r="O9" s="17"/>
      <c r="P9" s="39"/>
      <c r="Q9" s="8"/>
      <c r="R9" s="10" t="s">
        <v>317</v>
      </c>
      <c r="S9" s="17"/>
      <c r="T9" s="39"/>
      <c r="V9" s="10" t="s">
        <v>319</v>
      </c>
      <c r="W9" s="17"/>
      <c r="X9" s="39"/>
    </row>
    <row r="10" spans="3:24" ht="52" customHeight="1">
      <c r="D10" s="71"/>
      <c r="E10" s="7"/>
      <c r="F10" s="10" t="s">
        <v>306</v>
      </c>
      <c r="G10" s="17"/>
      <c r="H10" s="39" t="s">
        <v>46</v>
      </c>
      <c r="I10" s="8"/>
      <c r="J10" s="10" t="s">
        <v>309</v>
      </c>
      <c r="K10" s="17"/>
      <c r="L10" s="39"/>
      <c r="M10" s="8"/>
      <c r="N10" s="68" t="s">
        <v>315</v>
      </c>
      <c r="O10" s="17"/>
      <c r="P10" s="39"/>
      <c r="Q10" s="8"/>
      <c r="R10" s="10" t="s">
        <v>328</v>
      </c>
      <c r="S10" s="17"/>
      <c r="T10" s="39"/>
      <c r="V10" s="10" t="s">
        <v>321</v>
      </c>
      <c r="W10" s="17"/>
      <c r="X10" s="39"/>
    </row>
    <row r="11" spans="3:24" ht="35.15" customHeight="1">
      <c r="D11" s="71"/>
      <c r="E11" s="7"/>
      <c r="F11" s="10" t="s">
        <v>305</v>
      </c>
      <c r="G11" s="17"/>
      <c r="H11" s="39" t="s">
        <v>46</v>
      </c>
      <c r="I11" s="8"/>
      <c r="J11" s="10"/>
      <c r="K11" s="17"/>
      <c r="L11" s="39"/>
      <c r="M11" s="8"/>
      <c r="N11" s="10"/>
      <c r="O11" s="17"/>
      <c r="P11" s="39"/>
      <c r="Q11" s="8"/>
      <c r="R11" s="10"/>
      <c r="S11" s="17"/>
      <c r="T11" s="39"/>
      <c r="V11" s="10"/>
      <c r="W11" s="17"/>
      <c r="X11" s="39"/>
    </row>
    <row r="12" spans="3:24" ht="15" customHeight="1">
      <c r="D12" s="71"/>
      <c r="E12" s="7"/>
      <c r="F12" s="20" t="s">
        <v>322</v>
      </c>
      <c r="G12" s="8"/>
      <c r="H12" s="20" t="s">
        <v>45</v>
      </c>
      <c r="I12" s="8"/>
      <c r="J12" s="20" t="s">
        <v>322</v>
      </c>
      <c r="K12" s="8"/>
      <c r="L12" s="20" t="s">
        <v>45</v>
      </c>
      <c r="M12" s="8"/>
      <c r="N12" s="20" t="s">
        <v>322</v>
      </c>
      <c r="O12" s="8"/>
      <c r="P12" s="20" t="s">
        <v>45</v>
      </c>
      <c r="Q12" s="8"/>
      <c r="R12" s="20" t="s">
        <v>322</v>
      </c>
      <c r="S12" s="8"/>
      <c r="T12" s="20" t="s">
        <v>45</v>
      </c>
      <c r="V12" s="20" t="s">
        <v>322</v>
      </c>
      <c r="W12" s="8"/>
      <c r="X12" s="20" t="s">
        <v>45</v>
      </c>
    </row>
    <row r="13" spans="3:24" ht="31.5">
      <c r="D13" s="71"/>
      <c r="E13" s="7"/>
      <c r="F13" s="10" t="s">
        <v>329</v>
      </c>
      <c r="G13" s="8"/>
      <c r="H13" s="10" t="s">
        <v>46</v>
      </c>
      <c r="I13" s="8"/>
      <c r="J13" s="10" t="s">
        <v>330</v>
      </c>
      <c r="K13" s="8"/>
      <c r="L13" s="10"/>
      <c r="M13" s="8"/>
      <c r="N13" s="10" t="s">
        <v>522</v>
      </c>
      <c r="O13" s="8"/>
      <c r="P13" s="10"/>
      <c r="Q13" s="8"/>
      <c r="R13" s="10" t="s">
        <v>346</v>
      </c>
      <c r="S13" s="8"/>
      <c r="T13" s="10"/>
      <c r="V13" s="10" t="s">
        <v>341</v>
      </c>
      <c r="W13" s="8"/>
      <c r="X13" s="10"/>
    </row>
    <row r="14" spans="3:24" ht="52.5">
      <c r="D14" s="71"/>
      <c r="E14" s="7"/>
      <c r="F14" s="10"/>
      <c r="G14" s="8"/>
      <c r="H14" s="10"/>
      <c r="I14" s="8"/>
      <c r="J14" s="10" t="s">
        <v>331</v>
      </c>
      <c r="K14" s="8"/>
      <c r="L14" s="10"/>
      <c r="M14" s="8"/>
      <c r="N14" s="10" t="s">
        <v>332</v>
      </c>
      <c r="O14" s="8"/>
      <c r="P14" s="10"/>
      <c r="Q14" s="8"/>
      <c r="R14" s="10" t="s">
        <v>333</v>
      </c>
      <c r="S14" s="8"/>
      <c r="T14" s="10"/>
      <c r="V14" s="10" t="s">
        <v>342</v>
      </c>
      <c r="W14" s="8"/>
      <c r="X14" s="10"/>
    </row>
    <row r="15" spans="3:24">
      <c r="C15" s="8"/>
      <c r="D15" s="71"/>
      <c r="E15" s="7"/>
      <c r="F15" s="20" t="s">
        <v>323</v>
      </c>
      <c r="G15" s="8"/>
      <c r="H15" s="20" t="s">
        <v>45</v>
      </c>
      <c r="I15" s="8"/>
      <c r="J15" s="20" t="s">
        <v>323</v>
      </c>
      <c r="K15" s="8"/>
      <c r="L15" s="20" t="s">
        <v>45</v>
      </c>
      <c r="M15" s="8"/>
      <c r="N15" s="20" t="s">
        <v>323</v>
      </c>
      <c r="O15" s="8"/>
      <c r="P15" s="20" t="s">
        <v>45</v>
      </c>
      <c r="Q15" s="8"/>
      <c r="R15" s="20" t="s">
        <v>323</v>
      </c>
      <c r="S15" s="8"/>
      <c r="T15" s="20" t="s">
        <v>45</v>
      </c>
      <c r="V15" s="20" t="s">
        <v>323</v>
      </c>
      <c r="W15" s="8"/>
      <c r="X15" s="20" t="s">
        <v>45</v>
      </c>
    </row>
    <row r="16" spans="3:24" ht="42">
      <c r="C16" s="8"/>
      <c r="D16" s="71"/>
      <c r="E16" s="7"/>
      <c r="F16" s="21" t="s">
        <v>335</v>
      </c>
      <c r="G16" s="8"/>
      <c r="H16" s="21" t="s">
        <v>46</v>
      </c>
      <c r="I16" s="8"/>
      <c r="J16" s="21" t="s">
        <v>520</v>
      </c>
      <c r="K16" s="8"/>
      <c r="L16" s="21" t="s">
        <v>46</v>
      </c>
      <c r="M16" s="8"/>
      <c r="N16" s="21" t="s">
        <v>337</v>
      </c>
      <c r="O16" s="8"/>
      <c r="P16" s="21"/>
      <c r="Q16" s="8"/>
      <c r="R16" s="21" t="s">
        <v>345</v>
      </c>
      <c r="S16" s="8"/>
      <c r="T16" s="21"/>
      <c r="V16" s="21" t="s">
        <v>340</v>
      </c>
      <c r="W16" s="8"/>
      <c r="X16" s="21"/>
    </row>
    <row r="17" spans="2:26">
      <c r="C17" s="8"/>
      <c r="D17" s="71"/>
      <c r="F17" s="20" t="s">
        <v>324</v>
      </c>
      <c r="G17" s="8"/>
      <c r="H17" s="20" t="s">
        <v>45</v>
      </c>
      <c r="I17" s="8"/>
      <c r="J17" s="20" t="s">
        <v>324</v>
      </c>
      <c r="K17" s="8"/>
      <c r="L17" s="20" t="s">
        <v>45</v>
      </c>
      <c r="M17" s="8"/>
      <c r="N17" s="20" t="s">
        <v>324</v>
      </c>
      <c r="O17" s="8"/>
      <c r="P17" s="20" t="s">
        <v>45</v>
      </c>
      <c r="Q17" s="8"/>
      <c r="R17" s="20" t="s">
        <v>324</v>
      </c>
      <c r="S17" s="8"/>
      <c r="T17" s="20" t="s">
        <v>45</v>
      </c>
      <c r="V17" s="20" t="s">
        <v>324</v>
      </c>
      <c r="W17" s="8"/>
      <c r="X17" s="20" t="s">
        <v>45</v>
      </c>
    </row>
    <row r="18" spans="2:26" ht="31.5">
      <c r="C18" s="8"/>
      <c r="D18" s="71"/>
      <c r="F18" s="10" t="s">
        <v>336</v>
      </c>
      <c r="G18" s="8"/>
      <c r="H18" s="48"/>
      <c r="I18" s="8"/>
      <c r="J18" s="10" t="s">
        <v>411</v>
      </c>
      <c r="K18" s="8"/>
      <c r="L18" s="10"/>
      <c r="M18" s="8"/>
      <c r="N18" s="10" t="s">
        <v>338</v>
      </c>
      <c r="O18" s="8"/>
      <c r="P18" s="10"/>
      <c r="Q18" s="8"/>
      <c r="R18" s="10" t="s">
        <v>344</v>
      </c>
      <c r="T18" s="10"/>
      <c r="V18" s="10" t="s">
        <v>343</v>
      </c>
      <c r="X18" s="10"/>
    </row>
    <row r="19" spans="2:26" ht="21">
      <c r="C19" s="8"/>
      <c r="D19" s="71"/>
      <c r="F19" s="10"/>
      <c r="G19" s="8"/>
      <c r="H19" s="48"/>
      <c r="I19" s="8"/>
      <c r="J19" s="10"/>
      <c r="K19" s="8"/>
      <c r="L19" s="10"/>
      <c r="M19" s="8"/>
      <c r="N19" s="10" t="s">
        <v>521</v>
      </c>
      <c r="O19" s="8"/>
      <c r="P19" s="10"/>
      <c r="Q19" s="8"/>
      <c r="R19" s="10" t="s">
        <v>339</v>
      </c>
      <c r="T19" s="10"/>
      <c r="V19" s="10"/>
      <c r="X19" s="10"/>
    </row>
    <row r="20" spans="2:26" ht="6" customHeight="1">
      <c r="D20" s="69"/>
      <c r="F20" s="17"/>
      <c r="G20" s="8"/>
      <c r="H20" s="70"/>
      <c r="I20" s="8"/>
      <c r="J20" s="17"/>
      <c r="K20" s="8"/>
      <c r="L20" s="17"/>
      <c r="M20" s="8"/>
      <c r="N20" s="17"/>
      <c r="O20" s="8"/>
      <c r="P20" s="17"/>
      <c r="Q20" s="8"/>
      <c r="R20" s="17"/>
      <c r="T20" s="17"/>
      <c r="V20" s="17"/>
      <c r="X20" s="17"/>
    </row>
    <row r="21" spans="2:26" ht="27" customHeight="1">
      <c r="D21" s="77" t="s">
        <v>47</v>
      </c>
      <c r="F21" s="14" t="s">
        <v>312</v>
      </c>
      <c r="G21" s="17"/>
      <c r="H21" s="14"/>
      <c r="I21" s="8"/>
      <c r="J21" s="14" t="s">
        <v>313</v>
      </c>
      <c r="K21" s="17"/>
      <c r="L21" s="14"/>
      <c r="M21" s="8"/>
      <c r="N21" s="14" t="s">
        <v>314</v>
      </c>
      <c r="O21" s="17"/>
      <c r="P21" s="14"/>
      <c r="Q21" s="8"/>
      <c r="R21" s="14" t="s">
        <v>248</v>
      </c>
      <c r="S21" s="17"/>
      <c r="T21" s="14"/>
      <c r="V21" s="14" t="s">
        <v>320</v>
      </c>
      <c r="W21" s="17"/>
      <c r="X21" s="14"/>
    </row>
    <row r="22" spans="2:26" ht="7" customHeight="1" thickBot="1">
      <c r="F22" s="8"/>
      <c r="G22" s="8"/>
      <c r="H22" s="8"/>
      <c r="I22" s="8"/>
      <c r="J22" s="8"/>
      <c r="K22" s="8"/>
      <c r="L22" s="8"/>
      <c r="M22" s="8"/>
      <c r="N22" s="8"/>
      <c r="O22" s="8"/>
      <c r="P22" s="8"/>
      <c r="Q22" s="8"/>
      <c r="R22" s="8"/>
      <c r="S22" s="8"/>
      <c r="T22" s="8"/>
      <c r="V22" s="8"/>
      <c r="W22" s="8"/>
      <c r="X22" s="8"/>
    </row>
    <row r="23" spans="2:26" ht="11" thickBot="1">
      <c r="D23" s="25" t="s">
        <v>49</v>
      </c>
      <c r="F23" s="25" t="s">
        <v>38</v>
      </c>
      <c r="G23" s="8"/>
      <c r="H23" s="8"/>
      <c r="I23" s="8"/>
      <c r="J23" s="25" t="s">
        <v>39</v>
      </c>
      <c r="K23" s="8"/>
      <c r="L23" s="8"/>
      <c r="M23" s="8"/>
      <c r="N23" s="25" t="s">
        <v>40</v>
      </c>
      <c r="O23" s="8"/>
      <c r="P23" s="8"/>
      <c r="Q23" s="8"/>
      <c r="R23" s="25" t="s">
        <v>41</v>
      </c>
      <c r="T23" s="8"/>
      <c r="V23" s="25" t="s">
        <v>303</v>
      </c>
      <c r="X23" s="8"/>
      <c r="Z23" s="30" t="s">
        <v>50</v>
      </c>
    </row>
    <row r="24" spans="2:26">
      <c r="B24" s="25" t="s">
        <v>48</v>
      </c>
      <c r="D24" s="26"/>
      <c r="F24" s="26"/>
      <c r="G24" s="8"/>
      <c r="H24" s="8"/>
      <c r="I24" s="8"/>
      <c r="J24" s="26"/>
      <c r="K24" s="8"/>
      <c r="L24" s="8"/>
      <c r="M24" s="8"/>
      <c r="N24" s="26"/>
      <c r="O24" s="8"/>
      <c r="P24" s="8"/>
      <c r="Q24" s="8"/>
      <c r="R24" s="26"/>
      <c r="T24" s="8"/>
      <c r="V24" s="26"/>
      <c r="X24" s="8"/>
      <c r="Z24" s="143" t="s">
        <v>3</v>
      </c>
    </row>
    <row r="25" spans="2:26" ht="42">
      <c r="B25" s="27" t="s">
        <v>249</v>
      </c>
      <c r="D25" s="27"/>
      <c r="F25" s="27"/>
      <c r="G25" s="8"/>
      <c r="H25" s="8"/>
      <c r="I25" s="8"/>
      <c r="J25" s="27"/>
      <c r="K25" s="8"/>
      <c r="L25" s="8"/>
      <c r="M25" s="8"/>
      <c r="N25" s="27"/>
      <c r="O25" s="8"/>
      <c r="P25" s="8"/>
      <c r="Q25" s="8"/>
      <c r="R25" s="27"/>
      <c r="T25" s="8"/>
      <c r="V25" s="27"/>
      <c r="X25" s="8"/>
      <c r="Z25" s="143"/>
    </row>
    <row r="26" spans="2:26" ht="52.5">
      <c r="B26" s="28" t="s">
        <v>250</v>
      </c>
      <c r="D26" s="27"/>
      <c r="F26" s="27"/>
      <c r="G26" s="8"/>
      <c r="H26" s="8"/>
      <c r="I26" s="8"/>
      <c r="J26" s="27"/>
      <c r="K26" s="8"/>
      <c r="L26" s="8"/>
      <c r="M26" s="8"/>
      <c r="N26" s="27"/>
      <c r="O26" s="8"/>
      <c r="P26" s="8"/>
      <c r="Q26" s="8"/>
      <c r="R26" s="27"/>
      <c r="T26" s="8"/>
      <c r="V26" s="27"/>
      <c r="X26" s="8"/>
      <c r="Z26" s="143" t="s">
        <v>51</v>
      </c>
    </row>
    <row r="27" spans="2:26" ht="52.5">
      <c r="B27" s="27" t="s">
        <v>251</v>
      </c>
      <c r="D27" s="28"/>
      <c r="F27" s="28"/>
      <c r="G27" s="8"/>
      <c r="H27" s="8"/>
      <c r="I27" s="8"/>
      <c r="J27" s="28"/>
      <c r="K27" s="8"/>
      <c r="L27" s="8"/>
      <c r="M27" s="8"/>
      <c r="N27" s="28"/>
      <c r="O27" s="8"/>
      <c r="P27" s="8"/>
      <c r="Q27" s="8"/>
      <c r="R27" s="28"/>
      <c r="T27" s="8"/>
      <c r="V27" s="28"/>
      <c r="X27" s="8"/>
      <c r="Z27" s="143"/>
    </row>
    <row r="28" spans="2:26" ht="21">
      <c r="B28" s="27" t="s">
        <v>252</v>
      </c>
      <c r="D28" s="26"/>
      <c r="F28" s="26"/>
      <c r="H28" s="18"/>
      <c r="J28" s="26"/>
      <c r="N28" s="26"/>
      <c r="R28" s="26"/>
      <c r="V28" s="26"/>
      <c r="Z28" s="143" t="s">
        <v>52</v>
      </c>
    </row>
    <row r="29" spans="2:26" ht="21">
      <c r="B29" s="129" t="s">
        <v>556</v>
      </c>
      <c r="D29" s="128"/>
      <c r="F29" s="128"/>
      <c r="H29" s="18"/>
      <c r="J29" s="128"/>
      <c r="N29" s="128"/>
      <c r="R29" s="128"/>
      <c r="V29" s="128"/>
      <c r="Z29" s="156"/>
    </row>
    <row r="30" spans="2:26">
      <c r="B30" s="129" t="s">
        <v>557</v>
      </c>
      <c r="D30" s="128"/>
      <c r="F30" s="128"/>
      <c r="H30" s="18"/>
      <c r="J30" s="128"/>
      <c r="N30" s="128"/>
      <c r="R30" s="128"/>
      <c r="V30" s="128"/>
      <c r="Z30" s="156"/>
    </row>
    <row r="31" spans="2:26" ht="36" customHeight="1" thickBot="1">
      <c r="B31" s="50" t="s">
        <v>253</v>
      </c>
      <c r="D31" s="29"/>
      <c r="F31" s="29"/>
      <c r="H31" s="18"/>
      <c r="J31" s="29"/>
      <c r="N31" s="29"/>
      <c r="R31" s="29"/>
      <c r="V31" s="29"/>
      <c r="Z31" s="155"/>
    </row>
    <row r="32" spans="2:26">
      <c r="B32" s="6"/>
    </row>
  </sheetData>
  <mergeCells count="19">
    <mergeCell ref="Z24:Z25"/>
    <mergeCell ref="Z26:Z27"/>
    <mergeCell ref="Z28:Z31"/>
    <mergeCell ref="F4:H4"/>
    <mergeCell ref="J4:L4"/>
    <mergeCell ref="N4:P4"/>
    <mergeCell ref="R4:T4"/>
    <mergeCell ref="F6:H6"/>
    <mergeCell ref="J6:L6"/>
    <mergeCell ref="N6:P6"/>
    <mergeCell ref="R6:T6"/>
    <mergeCell ref="F1:X1"/>
    <mergeCell ref="V4:X4"/>
    <mergeCell ref="V6:X6"/>
    <mergeCell ref="F2:H2"/>
    <mergeCell ref="J2:L2"/>
    <mergeCell ref="N2:P2"/>
    <mergeCell ref="R2:T2"/>
    <mergeCell ref="V2:X2"/>
  </mergeCells>
  <pageMargins left="0.25" right="0.25" top="0.75" bottom="0.75" header="0.3" footer="0.3"/>
  <pageSetup paperSize="17" orientation="landscape" r:id="rId1"/>
  <extLst>
    <ext xmlns:x14="http://schemas.microsoft.com/office/spreadsheetml/2009/9/main" uri="{CCE6A557-97BC-4b89-ADB6-D9C93CAAB3DF}">
      <x14:dataValidations xmlns:xm="http://schemas.microsoft.com/office/excel/2006/main" count="2">
        <x14:dataValidation type="list" allowBlank="1" showErrorMessage="1" errorTitle="Incorrect Value" error="Please select Y or N from dropdown" xr:uid="{DB2F349F-3961-8746-9C74-AF84324C6B19}">
          <x14:formula1>
            <xm:f>Worksheet!$A$1:$A$3</xm:f>
          </x14:formula1>
          <xm:sqref>H9:H11 L9:L11 P9:P11 T9:T11 X9:X11 H13:H14 L13:L14 P13:P14 T13:T14 T18 P18 L18 L16 P16 T16 X13:X14 X18 X16</xm:sqref>
        </x14:dataValidation>
        <x14:dataValidation type="list" allowBlank="1" showErrorMessage="1" errorTitle="Incorrect Value" error="Please select Y or N from dropdown" xr:uid="{F4B6893D-A675-A640-AAF7-70F25D4D7585}">
          <x14:formula1>
            <xm:f>Worksheet!$A$1:$A$2</xm:f>
          </x14:formula1>
          <xm:sqref>P19:P20 H16 T19:T20 L19:L20 X19:X20</xm:sqref>
        </x14:dataValidation>
      </x14:dataValidations>
    </ext>
  </extLst>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6F130-9F42-6D48-9FD2-529761F9BBC6}">
  <dimension ref="B2:C10"/>
  <sheetViews>
    <sheetView workbookViewId="0">
      <selection activeCell="B11" sqref="B11"/>
    </sheetView>
  </sheetViews>
  <sheetFormatPr defaultColWidth="10.83203125" defaultRowHeight="15.5"/>
  <cols>
    <col min="1" max="1" width="3.83203125" style="1" customWidth="1"/>
    <col min="2" max="2" width="21.83203125" style="1" customWidth="1"/>
    <col min="3" max="3" width="53" style="1" customWidth="1"/>
    <col min="4" max="16384" width="10.83203125" style="1"/>
  </cols>
  <sheetData>
    <row r="2" spans="2:3">
      <c r="B2" s="84" t="s">
        <v>435</v>
      </c>
      <c r="C2" s="84" t="s">
        <v>436</v>
      </c>
    </row>
    <row r="3" spans="2:3">
      <c r="B3" s="1" t="s">
        <v>373</v>
      </c>
    </row>
    <row r="4" spans="2:3">
      <c r="B4" s="1" t="s">
        <v>374</v>
      </c>
      <c r="C4" s="1" t="s">
        <v>432</v>
      </c>
    </row>
    <row r="5" spans="2:3">
      <c r="B5" s="1" t="s">
        <v>375</v>
      </c>
      <c r="C5" s="1" t="s">
        <v>431</v>
      </c>
    </row>
    <row r="6" spans="2:3">
      <c r="B6" s="1" t="s">
        <v>376</v>
      </c>
      <c r="C6" s="1" t="s">
        <v>15</v>
      </c>
    </row>
    <row r="7" spans="2:3">
      <c r="B7" s="1" t="s">
        <v>377</v>
      </c>
      <c r="C7" s="1" t="s">
        <v>24</v>
      </c>
    </row>
    <row r="8" spans="2:3">
      <c r="B8" s="1" t="s">
        <v>378</v>
      </c>
      <c r="C8" s="1" t="s">
        <v>433</v>
      </c>
    </row>
    <row r="9" spans="2:3">
      <c r="B9" s="1" t="s">
        <v>379</v>
      </c>
      <c r="C9" s="1" t="s">
        <v>434</v>
      </c>
    </row>
    <row r="10" spans="2:3">
      <c r="B10" s="1" t="s">
        <v>440</v>
      </c>
      <c r="C10" s="1" t="s">
        <v>441</v>
      </c>
    </row>
  </sheetData>
  <pageMargins left="0.7" right="0.7" top="0.75" bottom="0.75" header="0.3" footer="0.3"/>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A0DD4-F188-964D-994A-27ED110BC165}">
  <dimension ref="A1:G11"/>
  <sheetViews>
    <sheetView workbookViewId="0">
      <selection activeCell="D16" sqref="D16"/>
    </sheetView>
  </sheetViews>
  <sheetFormatPr defaultColWidth="11" defaultRowHeight="15.5"/>
  <cols>
    <col min="2" max="2" width="18.08203125" bestFit="1" customWidth="1"/>
    <col min="3" max="3" width="13.5" bestFit="1" customWidth="1"/>
    <col min="4" max="4" width="22.5" bestFit="1" customWidth="1"/>
    <col min="5" max="5" width="16.33203125" bestFit="1" customWidth="1"/>
    <col min="6" max="6" width="22.08203125" bestFit="1" customWidth="1"/>
    <col min="7" max="7" width="20.08203125" bestFit="1" customWidth="1"/>
  </cols>
  <sheetData>
    <row r="1" spans="1:7" s="164" customFormat="1" ht="23.5">
      <c r="A1" s="164" t="s">
        <v>558</v>
      </c>
    </row>
    <row r="2" spans="1:7">
      <c r="A2" s="37" t="s">
        <v>559</v>
      </c>
      <c r="B2" s="37" t="s">
        <v>560</v>
      </c>
      <c r="C2" s="37" t="s">
        <v>561</v>
      </c>
      <c r="D2" s="37" t="s">
        <v>562</v>
      </c>
      <c r="E2" s="37" t="s">
        <v>563</v>
      </c>
      <c r="F2" s="37" t="s">
        <v>564</v>
      </c>
      <c r="G2" s="37" t="s">
        <v>565</v>
      </c>
    </row>
    <row r="3" spans="1:7">
      <c r="A3" s="37"/>
      <c r="B3" s="37"/>
      <c r="C3" s="37"/>
      <c r="D3" s="37"/>
      <c r="E3" s="37"/>
      <c r="F3" s="37"/>
      <c r="G3" s="37"/>
    </row>
    <row r="4" spans="1:7">
      <c r="A4" s="37"/>
      <c r="B4" s="37"/>
      <c r="C4" s="37"/>
      <c r="D4" s="37"/>
      <c r="E4" s="37"/>
      <c r="F4" s="37"/>
      <c r="G4" s="37"/>
    </row>
    <row r="5" spans="1:7">
      <c r="A5" s="37"/>
      <c r="B5" s="37"/>
      <c r="C5" s="37"/>
      <c r="D5" s="37"/>
      <c r="E5" s="37"/>
      <c r="F5" s="37"/>
      <c r="G5" s="37"/>
    </row>
    <row r="6" spans="1:7">
      <c r="A6" s="37"/>
      <c r="B6" s="37"/>
      <c r="C6" s="37"/>
      <c r="D6" s="37"/>
      <c r="E6" s="37"/>
      <c r="F6" s="37"/>
      <c r="G6" s="37"/>
    </row>
    <row r="7" spans="1:7">
      <c r="A7" s="37"/>
      <c r="B7" s="37"/>
      <c r="C7" s="37"/>
      <c r="D7" s="37"/>
      <c r="E7" s="37"/>
      <c r="F7" s="37"/>
      <c r="G7" s="37"/>
    </row>
    <row r="8" spans="1:7">
      <c r="A8" s="37"/>
      <c r="B8" s="37"/>
      <c r="C8" s="37"/>
      <c r="D8" s="37"/>
      <c r="E8" s="37"/>
      <c r="F8" s="37"/>
      <c r="G8" s="37"/>
    </row>
    <row r="9" spans="1:7">
      <c r="A9" s="37"/>
      <c r="B9" s="37"/>
      <c r="C9" s="37"/>
      <c r="D9" s="37"/>
      <c r="E9" s="37"/>
      <c r="F9" s="37"/>
      <c r="G9" s="37"/>
    </row>
    <row r="10" spans="1:7">
      <c r="A10" s="37"/>
      <c r="B10" s="37"/>
      <c r="C10" s="37"/>
      <c r="D10" s="37"/>
      <c r="E10" s="37"/>
      <c r="F10" s="37"/>
      <c r="G10" s="37"/>
    </row>
    <row r="11" spans="1:7">
      <c r="A11" s="37"/>
      <c r="B11" s="37"/>
      <c r="C11" s="37"/>
      <c r="D11" s="37"/>
      <c r="E11" s="37"/>
      <c r="F11" s="37"/>
      <c r="G11" s="37"/>
    </row>
  </sheetData>
  <mergeCells count="1">
    <mergeCell ref="A1:XFD1"/>
  </mergeCells>
  <pageMargins left="0.7" right="0.7" top="0.75" bottom="0.75" header="0.3" footer="0.3"/>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EF8ED-78E9-214D-ACB9-BFE6C8A7EFC1}">
  <dimension ref="A1:Y37"/>
  <sheetViews>
    <sheetView workbookViewId="0">
      <selection activeCell="Y33" sqref="Y33"/>
    </sheetView>
  </sheetViews>
  <sheetFormatPr defaultColWidth="10.58203125" defaultRowHeight="15.5"/>
  <cols>
    <col min="1" max="1" width="22.83203125" bestFit="1" customWidth="1"/>
    <col min="2" max="2" width="12.5" style="24" customWidth="1"/>
    <col min="3" max="3" width="13.58203125" bestFit="1" customWidth="1"/>
    <col min="4" max="4" width="13.58203125" style="24" customWidth="1"/>
    <col min="5" max="5" width="17.33203125" style="24" customWidth="1"/>
    <col min="6" max="6" width="11.58203125" bestFit="1" customWidth="1"/>
    <col min="7" max="7" width="12" style="24" customWidth="1"/>
    <col min="8" max="8" width="12.83203125" style="24" customWidth="1"/>
    <col min="9" max="9" width="17.5" customWidth="1"/>
    <col min="10" max="11" width="12.5" customWidth="1"/>
    <col min="12" max="12" width="7" customWidth="1"/>
    <col min="13" max="13" width="22.33203125" style="24" bestFit="1" customWidth="1"/>
    <col min="14" max="14" width="5.58203125" bestFit="1" customWidth="1"/>
    <col min="15" max="15" width="5.33203125" bestFit="1" customWidth="1"/>
    <col min="16" max="16" width="5.58203125" bestFit="1" customWidth="1"/>
    <col min="17" max="17" width="5.33203125" bestFit="1" customWidth="1"/>
    <col min="18" max="18" width="5.58203125" bestFit="1" customWidth="1"/>
    <col min="19" max="19" width="5.33203125" bestFit="1" customWidth="1"/>
    <col min="20" max="20" width="5.58203125" bestFit="1" customWidth="1"/>
    <col min="21" max="21" width="5.33203125" bestFit="1" customWidth="1"/>
    <col min="22" max="23" width="5.33203125" customWidth="1"/>
    <col min="24" max="24" width="5.58203125" bestFit="1" customWidth="1"/>
    <col min="25" max="25" width="5.33203125" bestFit="1" customWidth="1"/>
  </cols>
  <sheetData>
    <row r="1" spans="1:25">
      <c r="A1" t="s">
        <v>46</v>
      </c>
    </row>
    <row r="2" spans="1:25" ht="16" thickBot="1">
      <c r="A2" t="s">
        <v>162</v>
      </c>
    </row>
    <row r="3" spans="1:25">
      <c r="A3" t="s">
        <v>152</v>
      </c>
      <c r="N3" s="165" t="s">
        <v>38</v>
      </c>
      <c r="O3" s="166"/>
      <c r="P3" s="166" t="s">
        <v>39</v>
      </c>
      <c r="Q3" s="166"/>
      <c r="R3" s="166" t="s">
        <v>40</v>
      </c>
      <c r="S3" s="166"/>
      <c r="T3" s="166" t="s">
        <v>41</v>
      </c>
      <c r="U3" s="167"/>
      <c r="V3" s="168" t="s">
        <v>303</v>
      </c>
      <c r="W3" s="169"/>
      <c r="X3" s="166" t="s">
        <v>254</v>
      </c>
      <c r="Y3" s="167"/>
    </row>
    <row r="4" spans="1:25">
      <c r="N4" s="34" t="s">
        <v>255</v>
      </c>
      <c r="O4" s="35" t="s">
        <v>256</v>
      </c>
      <c r="P4" s="35" t="s">
        <v>255</v>
      </c>
      <c r="Q4" s="35" t="s">
        <v>256</v>
      </c>
      <c r="R4" s="35" t="s">
        <v>255</v>
      </c>
      <c r="S4" s="35" t="s">
        <v>256</v>
      </c>
      <c r="T4" s="35" t="s">
        <v>255</v>
      </c>
      <c r="U4" s="36" t="s">
        <v>256</v>
      </c>
      <c r="V4" s="66" t="s">
        <v>255</v>
      </c>
      <c r="W4" s="66" t="s">
        <v>256</v>
      </c>
      <c r="X4" s="35" t="s">
        <v>255</v>
      </c>
      <c r="Y4" s="36" t="s">
        <v>256</v>
      </c>
    </row>
    <row r="5" spans="1:25" ht="46.5">
      <c r="B5" t="s">
        <v>463</v>
      </c>
      <c r="C5" s="24" t="s">
        <v>257</v>
      </c>
      <c r="D5" s="24" t="s">
        <v>258</v>
      </c>
      <c r="E5" t="s">
        <v>14</v>
      </c>
      <c r="F5" s="24" t="s">
        <v>259</v>
      </c>
      <c r="G5" s="24" t="s">
        <v>260</v>
      </c>
      <c r="H5" s="24" t="s">
        <v>261</v>
      </c>
      <c r="I5" s="24" t="s">
        <v>9</v>
      </c>
      <c r="J5" s="24"/>
      <c r="K5" s="24"/>
      <c r="M5" s="45" t="s">
        <v>259</v>
      </c>
      <c r="N5" s="37">
        <f t="shared" ref="N5:W5" si="0">SUM(N6:N7)</f>
        <v>5</v>
      </c>
      <c r="O5" s="37">
        <f t="shared" si="0"/>
        <v>7</v>
      </c>
      <c r="P5" s="37">
        <f t="shared" si="0"/>
        <v>0</v>
      </c>
      <c r="Q5" s="37">
        <f t="shared" si="0"/>
        <v>7</v>
      </c>
      <c r="R5" s="37">
        <f t="shared" si="0"/>
        <v>6</v>
      </c>
      <c r="S5" s="37">
        <f t="shared" si="0"/>
        <v>10</v>
      </c>
      <c r="T5" s="37">
        <f t="shared" si="0"/>
        <v>4</v>
      </c>
      <c r="U5" s="37">
        <f t="shared" si="0"/>
        <v>10</v>
      </c>
      <c r="V5" s="37">
        <f t="shared" si="0"/>
        <v>5</v>
      </c>
      <c r="W5" s="37">
        <f t="shared" si="0"/>
        <v>9</v>
      </c>
      <c r="X5" s="51">
        <f>SUM($N5,$P5,$R5,$T5,$V5)</f>
        <v>20</v>
      </c>
      <c r="Y5" s="51">
        <f>SUM($O5,$Q5,$S5,$U5,$W5)</f>
        <v>43</v>
      </c>
    </row>
    <row r="6" spans="1:25">
      <c r="A6" t="s">
        <v>38</v>
      </c>
      <c r="B6" s="44">
        <f>$N33/$O33</f>
        <v>1</v>
      </c>
      <c r="C6" s="44">
        <f>N$22/O$22</f>
        <v>0.36363636363636365</v>
      </c>
      <c r="D6" s="44">
        <f>N$18/O$18</f>
        <v>0.6</v>
      </c>
      <c r="E6" s="44">
        <f>N$14/O$14</f>
        <v>1</v>
      </c>
      <c r="F6" s="44">
        <f>$N$5/$O$5</f>
        <v>0.7142857142857143</v>
      </c>
      <c r="G6" s="44">
        <f>$N9/$O9</f>
        <v>0.45454545454545453</v>
      </c>
      <c r="H6" s="44">
        <f>$N$25/$O$25</f>
        <v>0</v>
      </c>
      <c r="I6" s="44">
        <f>$N29/$O29</f>
        <v>0.66666666666666663</v>
      </c>
      <c r="J6" s="44"/>
      <c r="K6" s="44"/>
      <c r="M6" s="47" t="s">
        <v>27</v>
      </c>
      <c r="N6" s="37">
        <f>COUNTIF('Order Management System'!$H$9:$H$15,"Y")+COUNTIF('Order Management System'!$H$9:$H$15,"NA")</f>
        <v>5</v>
      </c>
      <c r="O6" s="37">
        <f>COUNTA('Order Management System'!$F$9:$F$15)</f>
        <v>4</v>
      </c>
      <c r="P6" s="37">
        <f>COUNTIF('Order Management System'!L9:L15,"Y")+COUNTIF('Order Management System'!L9:L15,"NA")</f>
        <v>0</v>
      </c>
      <c r="Q6" s="37">
        <f>COUNTA('Order Management System'!J9:J15)</f>
        <v>4</v>
      </c>
      <c r="R6" s="37">
        <f>COUNTIF('Order Management System'!P9:P15,"Y")+COUNTIF('Order Management System'!P9:P15,"NA")</f>
        <v>6</v>
      </c>
      <c r="S6" s="37">
        <f>COUNTA('Order Management System'!N9:N15)</f>
        <v>7</v>
      </c>
      <c r="T6" s="37">
        <f>COUNTIF('Order Management System'!T9:T15,"Y")+COUNTIF('Order Management System'!T9:T15,"NA")</f>
        <v>4</v>
      </c>
      <c r="U6" s="37">
        <f>COUNTA('Order Management System'!R9:R15)</f>
        <v>7</v>
      </c>
      <c r="V6" s="37">
        <f>COUNTIF('Order Management System'!X9:X15,"Y")+COUNTIF('Order Management System'!X9:X15,"NA")</f>
        <v>4</v>
      </c>
      <c r="W6" s="37">
        <f>COUNTA('Order Management System'!V9:V15)</f>
        <v>7</v>
      </c>
    </row>
    <row r="7" spans="1:25">
      <c r="A7" t="s">
        <v>39</v>
      </c>
      <c r="B7" s="44">
        <f>$P33/$Q33</f>
        <v>0</v>
      </c>
      <c r="C7" s="44">
        <f>$P22/$Q22</f>
        <v>0</v>
      </c>
      <c r="D7" s="44">
        <f>$P18/$Q18</f>
        <v>0</v>
      </c>
      <c r="E7" s="44">
        <f>$P14/$Q14</f>
        <v>0</v>
      </c>
      <c r="F7" s="44">
        <f>$P5/$Q5</f>
        <v>0</v>
      </c>
      <c r="G7" s="44">
        <f>$P9/$Q9</f>
        <v>0.18181818181818182</v>
      </c>
      <c r="H7" s="44">
        <f>P$25/Q$25</f>
        <v>0</v>
      </c>
      <c r="I7" s="44">
        <f>$P$29/$Q$29</f>
        <v>0</v>
      </c>
      <c r="J7" s="44"/>
      <c r="K7" s="44"/>
      <c r="M7" s="47" t="s">
        <v>36</v>
      </c>
      <c r="N7" s="37">
        <f>COUNTIF('Order Management System'!H18:H21,"Y")+COUNTIF('Order Management System'!H18:H21,"NA")</f>
        <v>0</v>
      </c>
      <c r="O7" s="37">
        <f>COUNTA('Order Management System'!F18:F21)</f>
        <v>3</v>
      </c>
      <c r="P7" s="37">
        <f>COUNTIF('Order Management System'!L18:L21,"Y")+COUNTIF('Order Management System'!L18:L21,"NA")</f>
        <v>0</v>
      </c>
      <c r="Q7" s="37">
        <f>COUNTA('Order Management System'!J18:J21)</f>
        <v>3</v>
      </c>
      <c r="R7" s="37">
        <f>COUNTIF('Order Management System'!P18:P21,"Y")+COUNTIF('Order Management System'!P18:P21,"NA")</f>
        <v>0</v>
      </c>
      <c r="S7" s="37">
        <f>COUNTA('Order Management System'!N18:N21)</f>
        <v>3</v>
      </c>
      <c r="T7" s="37">
        <f>COUNTIF('Order Management System'!T18:T21,"Y")+COUNTIF('Order Management System'!T18:T21,"NA")</f>
        <v>0</v>
      </c>
      <c r="U7" s="37">
        <f>COUNTA('Order Management System'!R18:R21)</f>
        <v>3</v>
      </c>
      <c r="V7" s="37">
        <f>COUNTIF('Order Management System'!X18:X21,"Y")+COUNTIF('Order Management System'!X18:X21,"NA")</f>
        <v>1</v>
      </c>
      <c r="W7" s="37">
        <f>COUNTA('Order Management System'!V18:V21)</f>
        <v>2</v>
      </c>
    </row>
    <row r="8" spans="1:25">
      <c r="A8" t="s">
        <v>40</v>
      </c>
      <c r="B8" s="44">
        <f>$R33/$S33</f>
        <v>0</v>
      </c>
      <c r="C8" s="44">
        <f>$R22/$S22</f>
        <v>0</v>
      </c>
      <c r="D8" s="44">
        <f>$R18/$S18</f>
        <v>0</v>
      </c>
      <c r="E8" s="44">
        <f>$R14/$S14</f>
        <v>0</v>
      </c>
      <c r="F8" s="44">
        <f>$R5/$S5</f>
        <v>0.6</v>
      </c>
      <c r="G8" s="44">
        <f>$R9/$S9</f>
        <v>0</v>
      </c>
      <c r="H8" s="44">
        <f>$R25/$S25</f>
        <v>0.33333333333333331</v>
      </c>
      <c r="I8" s="44">
        <f>$R29/$S29</f>
        <v>0</v>
      </c>
      <c r="J8" s="44"/>
      <c r="K8" s="44"/>
      <c r="M8" s="46"/>
      <c r="N8" s="37"/>
      <c r="O8" s="37"/>
      <c r="P8" s="37"/>
      <c r="Q8" s="37"/>
      <c r="R8" s="37"/>
      <c r="S8" s="37"/>
      <c r="T8" s="37"/>
      <c r="U8" s="37"/>
      <c r="V8" s="67"/>
      <c r="W8" s="67"/>
    </row>
    <row r="9" spans="1:25">
      <c r="A9" t="s">
        <v>41</v>
      </c>
      <c r="B9" s="44">
        <f>$T33/$U33</f>
        <v>0</v>
      </c>
      <c r="C9" s="44">
        <f>$T22/$U22</f>
        <v>0.10526315789473684</v>
      </c>
      <c r="D9" s="44">
        <f>$T18/$U18</f>
        <v>0</v>
      </c>
      <c r="E9" s="44">
        <f>$T14/$U14</f>
        <v>0</v>
      </c>
      <c r="F9" s="44">
        <f>$T5/$U5</f>
        <v>0.4</v>
      </c>
      <c r="G9" s="44">
        <f>$T9/$U9</f>
        <v>0</v>
      </c>
      <c r="H9" s="44">
        <f>$T25/$U25</f>
        <v>0.125</v>
      </c>
      <c r="I9" s="44">
        <f>$T29/$U29</f>
        <v>0</v>
      </c>
      <c r="J9" s="44"/>
      <c r="K9" s="44"/>
      <c r="M9" s="45" t="s">
        <v>260</v>
      </c>
      <c r="N9" s="37">
        <f>SUM(N10:N12)</f>
        <v>5</v>
      </c>
      <c r="O9" s="37">
        <f>SUM(O10:O12)</f>
        <v>11</v>
      </c>
      <c r="P9" s="37">
        <f>SUM(P10:P12)</f>
        <v>2</v>
      </c>
      <c r="Q9" s="37">
        <f t="shared" ref="Q9:W9" si="1">SUM(Q10:Q12)</f>
        <v>11</v>
      </c>
      <c r="R9" s="37">
        <f t="shared" si="1"/>
        <v>0</v>
      </c>
      <c r="S9" s="37">
        <f t="shared" si="1"/>
        <v>11</v>
      </c>
      <c r="T9" s="37">
        <f t="shared" si="1"/>
        <v>0</v>
      </c>
      <c r="U9" s="37">
        <f t="shared" si="1"/>
        <v>13</v>
      </c>
      <c r="V9" s="37">
        <f>SUM(V10:V12)</f>
        <v>0</v>
      </c>
      <c r="W9" s="37">
        <f t="shared" si="1"/>
        <v>6</v>
      </c>
      <c r="X9" s="51">
        <f>SUM($N9,$P9,$R9,$T9,$V9)</f>
        <v>7</v>
      </c>
      <c r="Y9" s="51">
        <f>SUM($O9,$Q9,$S9,$U9,$W9)</f>
        <v>52</v>
      </c>
    </row>
    <row r="10" spans="1:25">
      <c r="A10" t="s">
        <v>303</v>
      </c>
      <c r="B10" s="44">
        <f>$V33/$W33</f>
        <v>0</v>
      </c>
      <c r="C10" s="44">
        <f>V$22/W$22</f>
        <v>0.41176470588235292</v>
      </c>
      <c r="D10" s="44">
        <f>V$18/W$18</f>
        <v>0.125</v>
      </c>
      <c r="E10" s="44">
        <f>V$14/W$14</f>
        <v>0</v>
      </c>
      <c r="F10" s="44">
        <f>$V$5/$W$5</f>
        <v>0.55555555555555558</v>
      </c>
      <c r="G10" s="44">
        <f>$V9/$W9</f>
        <v>0</v>
      </c>
      <c r="H10" s="44">
        <f>V$25/W$25</f>
        <v>0</v>
      </c>
      <c r="I10" s="44">
        <f>V$29/W$29</f>
        <v>0</v>
      </c>
      <c r="M10" s="47" t="s">
        <v>18</v>
      </c>
      <c r="N10" s="37">
        <f>COUNTIF('Warehouse Management System'!H9:H14,"Y")+COUNTIF('Warehouse Management System'!H9:H14,"NA")</f>
        <v>2</v>
      </c>
      <c r="O10" s="37">
        <f>COUNTA('Warehouse Management System'!F9:F14)</f>
        <v>4</v>
      </c>
      <c r="P10" s="37">
        <f>COUNTIF('Warehouse Management System'!L9:L14,"Y")+COUNTIF('Warehouse Management System'!L9:L14,"NA")</f>
        <v>2</v>
      </c>
      <c r="Q10" s="37">
        <f>COUNTA('Warehouse Management System'!J9:J14)</f>
        <v>4</v>
      </c>
      <c r="R10" s="37">
        <f>COUNTIF('Warehouse Management System'!P9:P14,"Y")+COUNTIF('Warehouse Management System'!P9:P14,"NA")</f>
        <v>0</v>
      </c>
      <c r="S10" s="37">
        <f>COUNTA('Warehouse Management System'!N9:N14)</f>
        <v>6</v>
      </c>
      <c r="T10" s="37">
        <f>COUNTIF('Warehouse Management System'!T9:T14,"Y")+COUNTIF('Warehouse Management System'!T9:T14,"NA")</f>
        <v>0</v>
      </c>
      <c r="U10" s="37">
        <f>COUNTA('Warehouse Management System'!R9:R14)</f>
        <v>5</v>
      </c>
      <c r="V10" s="37">
        <f>COUNTIF('Warehouse Management System'!X9:X14,"Y")+COUNTIF('Warehouse Management System'!X9:X14,"NA")</f>
        <v>0</v>
      </c>
      <c r="W10" s="37">
        <f>COUNTA('Warehouse Management System'!V9:V14)</f>
        <v>3</v>
      </c>
    </row>
    <row r="11" spans="1:25">
      <c r="M11" s="47" t="s">
        <v>21</v>
      </c>
      <c r="N11" s="37">
        <f>COUNTIF('Warehouse Management System'!H16:H20,"Y")+COUNTIF('Warehouse Management System'!H16:H20,"NA")</f>
        <v>2</v>
      </c>
      <c r="O11" s="37">
        <f>COUNTA('Warehouse Management System'!F16:F20)</f>
        <v>5</v>
      </c>
      <c r="P11" s="37">
        <f>COUNTIF('Warehouse Management System'!L16:L20,"Y")+COUNTIF('Warehouse Management System'!L16:L20,"NA")</f>
        <v>0</v>
      </c>
      <c r="Q11" s="37">
        <f>COUNTA('Warehouse Management System'!J16:J20)</f>
        <v>3</v>
      </c>
      <c r="R11" s="37">
        <f>COUNTIF('Warehouse Management System'!P16:P20,"Y")+COUNTIF('Warehouse Management System'!P16:P20,"NA")</f>
        <v>0</v>
      </c>
      <c r="S11" s="37">
        <f>COUNTA('Warehouse Management System'!N16:N20)</f>
        <v>2</v>
      </c>
      <c r="T11" s="37">
        <f>COUNTIF('Warehouse Management System'!T16:T20,"Y")+COUNTIF('Warehouse Management System'!T16:T20,"NA")</f>
        <v>0</v>
      </c>
      <c r="U11" s="37">
        <f>COUNTA('Warehouse Management System'!R16:R20)</f>
        <v>4</v>
      </c>
      <c r="V11" s="37">
        <f>COUNTIF('Warehouse Management System'!X16:X20,"Y")+COUNTIF('Warehouse Management System'!X16:X20,"NA")</f>
        <v>0</v>
      </c>
      <c r="W11" s="37">
        <f>COUNTA('Warehouse Management System'!V16:V20)</f>
        <v>2</v>
      </c>
    </row>
    <row r="12" spans="1:25">
      <c r="M12" s="47" t="s">
        <v>22</v>
      </c>
      <c r="N12" s="37">
        <f>COUNTIF('Warehouse Management System'!H22:H26,"Y")+COUNTIF('Warehouse Management System'!H22:H26,"NA")</f>
        <v>1</v>
      </c>
      <c r="O12" s="37">
        <f>COUNTA('Warehouse Management System'!F22:F26)</f>
        <v>2</v>
      </c>
      <c r="P12" s="37">
        <f>COUNTIF('Warehouse Management System'!L22:L26,"Y")+COUNTIF('Warehouse Management System'!L22:L26,"NA")</f>
        <v>0</v>
      </c>
      <c r="Q12" s="37">
        <f>COUNTA('Warehouse Management System'!J22:J26)</f>
        <v>4</v>
      </c>
      <c r="R12" s="37">
        <f>COUNTIF('Warehouse Management System'!P22:P26,"Y")+COUNTIF('Warehouse Management System'!P22:P26,"NA")</f>
        <v>0</v>
      </c>
      <c r="S12" s="37">
        <f>COUNTA('Warehouse Management System'!N22:N26)</f>
        <v>3</v>
      </c>
      <c r="T12" s="37">
        <f>COUNTIF('Warehouse Management System'!T22:T26,"Y")+COUNTIF('Warehouse Management System'!T22:T26,"NA")</f>
        <v>0</v>
      </c>
      <c r="U12" s="37">
        <f>COUNTA('Warehouse Management System'!R22:R26)</f>
        <v>4</v>
      </c>
      <c r="V12" s="37">
        <f>COUNTIF('Warehouse Management System'!X22:X26,"Y")+COUNTIF('Warehouse Management System'!X22:X26,"NA")</f>
        <v>0</v>
      </c>
      <c r="W12" s="37">
        <f>COUNTA('Warehouse Management System'!V22:V26)</f>
        <v>1</v>
      </c>
    </row>
    <row r="13" spans="1:25">
      <c r="M13" s="46"/>
      <c r="N13" s="37"/>
      <c r="O13" s="37"/>
      <c r="P13" s="37"/>
      <c r="Q13" s="37"/>
      <c r="R13" s="37"/>
      <c r="S13" s="37"/>
      <c r="T13" s="37"/>
      <c r="U13" s="37"/>
      <c r="V13" s="67"/>
      <c r="W13" s="67"/>
    </row>
    <row r="14" spans="1:25">
      <c r="B14" s="24" t="s">
        <v>262</v>
      </c>
      <c r="M14" s="45" t="s">
        <v>14</v>
      </c>
      <c r="N14" s="37">
        <f t="shared" ref="N14:W14" si="2">SUM(N15:N16)</f>
        <v>6</v>
      </c>
      <c r="O14" s="37">
        <f t="shared" si="2"/>
        <v>6</v>
      </c>
      <c r="P14" s="37">
        <f t="shared" si="2"/>
        <v>0</v>
      </c>
      <c r="Q14" s="37">
        <f t="shared" si="2"/>
        <v>4</v>
      </c>
      <c r="R14" s="37">
        <f t="shared" si="2"/>
        <v>0</v>
      </c>
      <c r="S14" s="37">
        <f t="shared" si="2"/>
        <v>6</v>
      </c>
      <c r="T14" s="37">
        <f t="shared" si="2"/>
        <v>0</v>
      </c>
      <c r="U14" s="37">
        <f t="shared" si="2"/>
        <v>4</v>
      </c>
      <c r="V14" s="37">
        <f t="shared" si="2"/>
        <v>0</v>
      </c>
      <c r="W14" s="37">
        <f t="shared" si="2"/>
        <v>5</v>
      </c>
      <c r="X14" s="51">
        <f>SUM($N14,$P14,$R14,$T14,$V14)</f>
        <v>6</v>
      </c>
      <c r="Y14" s="51">
        <f>SUM($O14,$Q14,$S14,$U14,$W14)</f>
        <v>25</v>
      </c>
    </row>
    <row r="15" spans="1:25">
      <c r="A15" t="s">
        <v>257</v>
      </c>
      <c r="B15" s="44">
        <f>X22/Y22</f>
        <v>0.17333333333333334</v>
      </c>
      <c r="M15" s="47" t="s">
        <v>17</v>
      </c>
      <c r="N15" s="37">
        <f>COUNTIF('Procurement System'!H$9:H$16,"Y")+COUNTIF('Procurement System'!H$9:H$16,"NA")</f>
        <v>6</v>
      </c>
      <c r="O15" s="37">
        <f>COUNTA('Procurement System'!$F$9:$F$16)</f>
        <v>6</v>
      </c>
      <c r="P15" s="37">
        <f>COUNTIF('Procurement System'!L$9:L$16,"Y")+COUNTIF('Procurement System'!L$9:L$16,"NA")</f>
        <v>0</v>
      </c>
      <c r="Q15" s="37">
        <f>COUNTA('Procurement System'!J$9:J$16)</f>
        <v>3</v>
      </c>
      <c r="R15" s="37">
        <f>COUNTIF('Procurement System'!P$9:P$16,"Y")+COUNTIF('Procurement System'!P$9:P$16,"NA")</f>
        <v>0</v>
      </c>
      <c r="S15" s="37">
        <f>COUNTA('Procurement System'!N$9:N$16)</f>
        <v>5</v>
      </c>
      <c r="T15" s="37">
        <f>COUNTIF('Procurement System'!T$9:T$16,"Y")+COUNTIF('Procurement System'!T$9:T$16,"NA")</f>
        <v>0</v>
      </c>
      <c r="U15" s="37">
        <f>COUNTA('Procurement System'!R$9:R$16)</f>
        <v>3</v>
      </c>
      <c r="V15" s="37">
        <f>COUNTIF('Procurement System'!X$9:X$16,"Y")+COUNTIF('Procurement System'!X$9:X$16,"NA")</f>
        <v>0</v>
      </c>
      <c r="W15" s="37">
        <f>COUNTA('Procurement System'!V$9:V$16)</f>
        <v>3</v>
      </c>
    </row>
    <row r="16" spans="1:25">
      <c r="A16" t="s">
        <v>258</v>
      </c>
      <c r="B16" s="44">
        <f>X18/Y18</f>
        <v>9.5238095238095233E-2</v>
      </c>
      <c r="M16" s="47" t="s">
        <v>20</v>
      </c>
      <c r="N16" s="37">
        <f>COUNTIF('Procurement System'!$H$18:$H$20,"Y")+COUNTIF('Procurement System'!$H$18:$H$20,"NA")</f>
        <v>0</v>
      </c>
      <c r="O16" s="37">
        <f>COUNTA('Procurement System'!$F$18:$F$20)</f>
        <v>0</v>
      </c>
      <c r="P16" s="37">
        <f>COUNTIF('Procurement System'!L$18:L$20,"Y")+COUNTIF('Procurement System'!L$18:L$20,"NA")</f>
        <v>0</v>
      </c>
      <c r="Q16" s="37">
        <f>COUNTA('Procurement System'!J$18:J$20)</f>
        <v>1</v>
      </c>
      <c r="R16" s="37">
        <f>COUNTIF('Procurement System'!P$18:P$20,"Y")+COUNTIF('Procurement System'!P$18:P$20,"NA")</f>
        <v>0</v>
      </c>
      <c r="S16" s="37">
        <f>COUNTA('Procurement System'!N$18:N$20)</f>
        <v>1</v>
      </c>
      <c r="T16" s="37">
        <f>COUNTIF('Procurement System'!T$18:T$20,"Y")+COUNTIF('Procurement System'!T$18:T$20,"NA")</f>
        <v>0</v>
      </c>
      <c r="U16" s="37">
        <f>COUNTA('Procurement System'!R$18:R$20)</f>
        <v>1</v>
      </c>
      <c r="V16" s="37">
        <f>COUNTIF('Procurement System'!X$18:X$20,"Y")+COUNTIF('Procurement System'!X$18:X$20,"NA")</f>
        <v>0</v>
      </c>
      <c r="W16" s="37">
        <f>COUNTA('Procurement System'!V$18:V$20)</f>
        <v>2</v>
      </c>
    </row>
    <row r="17" spans="1:25">
      <c r="A17" t="s">
        <v>14</v>
      </c>
      <c r="B17" s="44">
        <f>X14/Y14</f>
        <v>0.24</v>
      </c>
      <c r="M17" s="46"/>
      <c r="N17" s="37"/>
      <c r="O17" s="37"/>
      <c r="P17" s="37"/>
      <c r="Q17" s="37"/>
      <c r="R17" s="37"/>
      <c r="S17" s="37"/>
      <c r="T17" s="37"/>
      <c r="U17" s="37"/>
      <c r="V17" s="67"/>
      <c r="W17" s="67"/>
    </row>
    <row r="18" spans="1:25" ht="31">
      <c r="A18" t="s">
        <v>259</v>
      </c>
      <c r="B18" s="44">
        <f>X5/Y5</f>
        <v>0.46511627906976744</v>
      </c>
      <c r="M18" s="45" t="s">
        <v>258</v>
      </c>
      <c r="N18" s="37">
        <f>SUM(N19:N21)</f>
        <v>3</v>
      </c>
      <c r="O18" s="37">
        <f>SUM(O19:O21)</f>
        <v>5</v>
      </c>
      <c r="P18" s="37">
        <f>SUM(P19:P21)</f>
        <v>0</v>
      </c>
      <c r="Q18" s="37">
        <f t="shared" ref="Q18:W18" si="3">SUM(Q19:Q21)</f>
        <v>6</v>
      </c>
      <c r="R18" s="37">
        <f t="shared" si="3"/>
        <v>0</v>
      </c>
      <c r="S18" s="37">
        <f t="shared" si="3"/>
        <v>13</v>
      </c>
      <c r="T18" s="37">
        <f t="shared" si="3"/>
        <v>0</v>
      </c>
      <c r="U18" s="37">
        <f t="shared" si="3"/>
        <v>10</v>
      </c>
      <c r="V18" s="37">
        <f t="shared" si="3"/>
        <v>1</v>
      </c>
      <c r="W18" s="37">
        <f t="shared" si="3"/>
        <v>8</v>
      </c>
      <c r="X18" s="51">
        <f>SUM($N18,$P18,$R18,$T18,$V18)</f>
        <v>4</v>
      </c>
      <c r="Y18" s="51">
        <f>SUM($O18,$Q18,$S18,$U18,$W18)</f>
        <v>42</v>
      </c>
    </row>
    <row r="19" spans="1:25">
      <c r="A19" t="s">
        <v>260</v>
      </c>
      <c r="B19" s="44">
        <f>X9/Y9</f>
        <v>0.13461538461538461</v>
      </c>
      <c r="M19" s="47" t="s">
        <v>106</v>
      </c>
      <c r="N19" s="37">
        <f>COUNTIF('Supplier &amp; Contract Mgmt System'!H$9:H$15,"Y")+COUNTIF('Supplier &amp; Contract Mgmt System'!H$9:H$15,"NA")</f>
        <v>2</v>
      </c>
      <c r="O19" s="37">
        <f>COUNTA('Supplier &amp; Contract Mgmt System'!$F$9:$F$15)</f>
        <v>2</v>
      </c>
      <c r="P19" s="37">
        <f>COUNTIF('Procurement System'!L$9:L$15,"Y")+COUNTIF('Procurement System'!L$9:L$15,"NA")</f>
        <v>0</v>
      </c>
      <c r="Q19" s="37">
        <f>COUNTA('Procurement System'!J$9:J$15)</f>
        <v>3</v>
      </c>
      <c r="R19" s="37">
        <f>COUNTIF('Procurement System'!P$9:P$15,"Y")+COUNTIF('Procurement System'!P$9:P$15,"NA")</f>
        <v>0</v>
      </c>
      <c r="S19" s="37">
        <f>COUNTA('Procurement System'!N$9:N$15)</f>
        <v>5</v>
      </c>
      <c r="T19" s="37">
        <f>COUNTIF('Procurement System'!T$9:T$15,"Y")+COUNTIF('Procurement System'!T$9:T$15,"NA")</f>
        <v>0</v>
      </c>
      <c r="U19" s="37">
        <f>COUNTA('Procurement System'!R$9:R$15)</f>
        <v>3</v>
      </c>
      <c r="V19" s="37">
        <f>COUNTIF('Procurement System'!X$9:X$15,"Y")+COUNTIF('Procurement System'!X$9:X$15,"NA")</f>
        <v>0</v>
      </c>
      <c r="W19" s="37">
        <f>COUNTA('Procurement System'!V$9:V$15)</f>
        <v>3</v>
      </c>
    </row>
    <row r="20" spans="1:25" ht="31">
      <c r="A20" t="s">
        <v>261</v>
      </c>
      <c r="B20" s="44">
        <f>X25/Y25</f>
        <v>8.6956521739130432E-2</v>
      </c>
      <c r="M20" s="47" t="s">
        <v>121</v>
      </c>
      <c r="N20" s="37">
        <f>COUNTIF('Supplier &amp; Contract Mgmt System'!$H$17:$H$22,"Y")+COUNTIF('Supplier &amp; Contract Mgmt System'!$H$17:$H$22,"NA")</f>
        <v>1</v>
      </c>
      <c r="O20" s="37">
        <f>COUNTA('Supplier &amp; Contract Mgmt System'!$F$17:$F$22)</f>
        <v>2</v>
      </c>
      <c r="P20" s="37">
        <f>COUNTIF('Supplier &amp; Contract Mgmt System'!L$17:L$22,"Y")+COUNTIF('Supplier &amp; Contract Mgmt System'!L$17:L$22,"NA")</f>
        <v>0</v>
      </c>
      <c r="Q20" s="37">
        <f>COUNTA('Supplier &amp; Contract Mgmt System'!J$17:J$22)</f>
        <v>2</v>
      </c>
      <c r="R20" s="37">
        <f>COUNTIF('Supplier &amp; Contract Mgmt System'!P$17:P$22,"Y")+COUNTIF('Supplier &amp; Contract Mgmt System'!P$17:P$22,"NA")</f>
        <v>0</v>
      </c>
      <c r="S20" s="37">
        <f>COUNTA('Supplier &amp; Contract Mgmt System'!N$17:N$22)</f>
        <v>5</v>
      </c>
      <c r="T20" s="37">
        <f>COUNTIF('Supplier &amp; Contract Mgmt System'!T$17:T$22,"Y")+COUNTIF('Supplier &amp; Contract Mgmt System'!T$17:T$22,"NA")</f>
        <v>0</v>
      </c>
      <c r="U20" s="37">
        <f>COUNTA('Supplier &amp; Contract Mgmt System'!R$17:R$22)</f>
        <v>4</v>
      </c>
      <c r="V20" s="37">
        <f>COUNTIF('Supplier &amp; Contract Mgmt System'!X$17:X$22,"Y")+COUNTIF('Supplier &amp; Contract Mgmt System'!X$17:X$22,"NA")</f>
        <v>1</v>
      </c>
      <c r="W20" s="37">
        <f>COUNTA('Supplier &amp; Contract Mgmt System'!V$17:V$22)</f>
        <v>1</v>
      </c>
    </row>
    <row r="21" spans="1:25" ht="31">
      <c r="A21" t="s">
        <v>263</v>
      </c>
      <c r="B21" s="44">
        <f>X29/Y29</f>
        <v>8.6956521739130432E-2</v>
      </c>
      <c r="M21" s="47" t="s">
        <v>35</v>
      </c>
      <c r="N21" s="37">
        <f>COUNTIF('Supplier &amp; Contract Mgmt System'!$H$24:$H$27,"Y")+COUNTIF('Supplier &amp; Contract Mgmt System'!$H$24:$H$27,"NA")</f>
        <v>0</v>
      </c>
      <c r="O21" s="37">
        <f>COUNTA('Supplier &amp; Contract Mgmt System'!$F$24:$F$27)</f>
        <v>1</v>
      </c>
      <c r="P21" s="37">
        <f>COUNTIF('Supplier &amp; Contract Mgmt System'!L$24:L$27,"Y")+COUNTIF('Supplier &amp; Contract Mgmt System'!L$24:L$27,"NA")</f>
        <v>0</v>
      </c>
      <c r="Q21" s="37">
        <f>COUNTA('Supplier &amp; Contract Mgmt System'!J$24:J$27)</f>
        <v>1</v>
      </c>
      <c r="R21" s="37">
        <f>COUNTIF('Supplier &amp; Contract Mgmt System'!P$24:P$27,"Y")+COUNTIF('Supplier &amp; Contract Mgmt System'!P$24:P$27,"NA")</f>
        <v>0</v>
      </c>
      <c r="S21" s="37">
        <f>COUNTA('Supplier &amp; Contract Mgmt System'!N$24:N$27)</f>
        <v>3</v>
      </c>
      <c r="T21" s="37">
        <f>COUNTIF('Supplier &amp; Contract Mgmt System'!T$24:T$27,"Y")+COUNTIF('Supplier &amp; Contract Mgmt System'!T$24:T$27,"NA")</f>
        <v>0</v>
      </c>
      <c r="U21" s="37">
        <f>COUNTA('Supplier &amp; Contract Mgmt System'!R$24:R$27)</f>
        <v>3</v>
      </c>
      <c r="V21" s="37">
        <f>COUNTIF('Supplier &amp; Contract Mgmt System'!X$24:X$27,"Y")+COUNTIF('Supplier &amp; Contract Mgmt System'!X$24:X$27,"NA")</f>
        <v>0</v>
      </c>
      <c r="W21" s="37">
        <f>COUNTA('Supplier &amp; Contract Mgmt System'!V$24:V$27)</f>
        <v>4</v>
      </c>
    </row>
    <row r="22" spans="1:25">
      <c r="A22" t="s">
        <v>463</v>
      </c>
      <c r="B22" s="44">
        <f>X33/Y33</f>
        <v>0.18181818181818182</v>
      </c>
      <c r="M22" s="45" t="s">
        <v>257</v>
      </c>
      <c r="N22" s="37">
        <f t="shared" ref="N22:W22" si="4">SUM(N23:N24)</f>
        <v>4</v>
      </c>
      <c r="O22" s="37">
        <f t="shared" si="4"/>
        <v>11</v>
      </c>
      <c r="P22" s="37">
        <f t="shared" si="4"/>
        <v>0</v>
      </c>
      <c r="Q22" s="37">
        <f t="shared" si="4"/>
        <v>13</v>
      </c>
      <c r="R22" s="37">
        <f t="shared" si="4"/>
        <v>0</v>
      </c>
      <c r="S22" s="37">
        <f t="shared" si="4"/>
        <v>15</v>
      </c>
      <c r="T22" s="37">
        <f t="shared" si="4"/>
        <v>2</v>
      </c>
      <c r="U22" s="37">
        <f t="shared" si="4"/>
        <v>19</v>
      </c>
      <c r="V22" s="37">
        <f t="shared" si="4"/>
        <v>7</v>
      </c>
      <c r="W22" s="37">
        <f t="shared" si="4"/>
        <v>17</v>
      </c>
      <c r="X22" s="51">
        <f>SUM($N22,$P22,$R22,$T22,$V22)</f>
        <v>13</v>
      </c>
      <c r="Y22" s="51">
        <f>SUM($O22,$Q22,$S22,$U22,$W22)</f>
        <v>75</v>
      </c>
    </row>
    <row r="23" spans="1:25">
      <c r="M23" s="47" t="s">
        <v>16</v>
      </c>
      <c r="N23" s="37">
        <f>COUNTIF('Forecasting &amp; Planning System'!H$11:H$21,"Y")+COUNTIF('Forecasting &amp; Planning System'!H$11:H$21,"NA")</f>
        <v>2</v>
      </c>
      <c r="O23" s="37">
        <f>COUNTA('Forecasting &amp; Planning System'!F$11:F$21)</f>
        <v>8</v>
      </c>
      <c r="P23" s="37">
        <f>COUNTIF('Forecasting &amp; Planning System'!L$11:L$21,"Y")+COUNTIF('Forecasting &amp; Planning System'!L$11:L$21,"NA")</f>
        <v>0</v>
      </c>
      <c r="Q23" s="37">
        <f>COUNTA('Forecasting &amp; Planning System'!J$11:J$21)</f>
        <v>7</v>
      </c>
      <c r="R23" s="37">
        <f>COUNTIF('Forecasting &amp; Planning System'!P$11:P$21,"Y")+COUNTIF('Forecasting &amp; Planning System'!P$11:P$21,"NA")</f>
        <v>0</v>
      </c>
      <c r="S23" s="37">
        <f>COUNTA('Forecasting &amp; Planning System'!N$11:N$21)</f>
        <v>10</v>
      </c>
      <c r="T23" s="37">
        <f>COUNTIF('Forecasting &amp; Planning System'!T$11:T$21,"Y")+COUNTIF('Forecasting &amp; Planning System'!T$11:T$21,"NA")</f>
        <v>2</v>
      </c>
      <c r="U23" s="37">
        <f>COUNTA('Forecasting &amp; Planning System'!R$11:R$21)</f>
        <v>11</v>
      </c>
      <c r="V23" s="37">
        <f>COUNTIF('Forecasting &amp; Planning System'!X$11:X$21,"Y")+COUNTIF('Forecasting &amp; Planning System'!X$11:X$21,"NA")</f>
        <v>5</v>
      </c>
      <c r="W23" s="37">
        <f>COUNTA('Forecasting &amp; Planning System'!V$11:V$21)</f>
        <v>9</v>
      </c>
    </row>
    <row r="24" spans="1:25">
      <c r="M24" s="47" t="s">
        <v>19</v>
      </c>
      <c r="N24" s="37">
        <f>COUNTIF('Forecasting &amp; Planning System'!H$23:H$34,"Y")+COUNTIF('Forecasting &amp; Planning System'!H$23:H$34,"NA")</f>
        <v>2</v>
      </c>
      <c r="O24" s="37">
        <f>COUNTA('Forecasting &amp; Planning System'!F$23:F$34)</f>
        <v>3</v>
      </c>
      <c r="P24" s="37">
        <f>COUNTIF('Forecasting &amp; Planning System'!L$23:L$34,"Y")+COUNTIF('Forecasting &amp; Planning System'!L$23:L$34,"NA")</f>
        <v>0</v>
      </c>
      <c r="Q24" s="37">
        <f>COUNTA('Forecasting &amp; Planning System'!J$23:J$34)</f>
        <v>6</v>
      </c>
      <c r="R24" s="37">
        <f>COUNTIF('Forecasting &amp; Planning System'!P$23:P$34,"Y")+COUNTIF('Forecasting &amp; Planning System'!P$23:P$34,"NA")</f>
        <v>0</v>
      </c>
      <c r="S24" s="37">
        <f>COUNTA('Forecasting &amp; Planning System'!N$23:N$34)</f>
        <v>5</v>
      </c>
      <c r="T24" s="37">
        <f>COUNTIF('Forecasting &amp; Planning System'!T$23:T$34,"Y")+COUNTIF('Forecasting &amp; Planning System'!T$23:T$34,"NA")</f>
        <v>0</v>
      </c>
      <c r="U24" s="37">
        <f>COUNTA('Forecasting &amp; Planning System'!R$23:R$34)</f>
        <v>8</v>
      </c>
      <c r="V24" s="37">
        <f>COUNTIF('Forecasting &amp; Planning System'!X$23:X$34,"Y")+COUNTIF('Forecasting &amp; Planning System'!X$23:X$34,"NA")</f>
        <v>2</v>
      </c>
      <c r="W24" s="37">
        <f>COUNTA('Forecasting &amp; Planning System'!V$23:V$34)</f>
        <v>8</v>
      </c>
    </row>
    <row r="25" spans="1:25" ht="31">
      <c r="M25" s="45" t="s">
        <v>261</v>
      </c>
      <c r="N25" s="37">
        <f>SUM(N26:N28)</f>
        <v>0</v>
      </c>
      <c r="O25" s="37">
        <f>SUM(O26:O28)</f>
        <v>3</v>
      </c>
      <c r="P25" s="37">
        <f>SUM(P26:P28)</f>
        <v>0</v>
      </c>
      <c r="Q25" s="37">
        <f t="shared" ref="Q25:W25" si="5">SUM(Q26:Q28)</f>
        <v>3</v>
      </c>
      <c r="R25" s="37">
        <f t="shared" si="5"/>
        <v>1</v>
      </c>
      <c r="S25" s="37">
        <f t="shared" si="5"/>
        <v>3</v>
      </c>
      <c r="T25" s="37">
        <f t="shared" si="5"/>
        <v>1</v>
      </c>
      <c r="U25" s="37">
        <f t="shared" si="5"/>
        <v>8</v>
      </c>
      <c r="V25" s="37">
        <f t="shared" si="5"/>
        <v>0</v>
      </c>
      <c r="W25" s="37">
        <f t="shared" si="5"/>
        <v>6</v>
      </c>
      <c r="X25" s="51">
        <f>SUM($N25,$P25,$R25,$T25,$V25)</f>
        <v>2</v>
      </c>
      <c r="Y25" s="51">
        <f>SUM($O25,$Q25,$S25,$U25,$W25)</f>
        <v>23</v>
      </c>
    </row>
    <row r="26" spans="1:25">
      <c r="M26" s="47" t="s">
        <v>28</v>
      </c>
      <c r="N26" s="37">
        <f>COUNTIF('Transportation Mgmt System'!H$9:H$11,"Y")+COUNTIF('Transportation Mgmt System'!H$9:H$11,"NA")</f>
        <v>0</v>
      </c>
      <c r="O26" s="37">
        <f>COUNTA('Transportation Mgmt System'!F$9:F$11)</f>
        <v>1</v>
      </c>
      <c r="P26" s="37">
        <f>COUNTIF('Transportation Mgmt System'!L$9:L$11,"Y")+COUNTIF('Transportation Mgmt System'!L$9:L$11,"NA")</f>
        <v>0</v>
      </c>
      <c r="Q26" s="37">
        <f>COUNTA('Transportation Mgmt System'!J$9:J$11)</f>
        <v>1</v>
      </c>
      <c r="R26" s="37">
        <f>COUNTIF('Transportation Mgmt System'!P$9:P$11,"Y")+COUNTIF('Transportation Mgmt System'!P$9:P$11,"NA")</f>
        <v>0</v>
      </c>
      <c r="S26" s="37">
        <f>COUNTA('Transportation Mgmt System'!N$9:N$11)</f>
        <v>1</v>
      </c>
      <c r="T26" s="37">
        <f>COUNTIF('Transportation Mgmt System'!T$9:T$11,"Y")+COUNTIF('Transportation Mgmt System'!T$9:T$11,"NA")</f>
        <v>1</v>
      </c>
      <c r="U26" s="37">
        <f>COUNTA('Transportation Mgmt System'!R$9:R$11)</f>
        <v>2</v>
      </c>
      <c r="V26" s="37">
        <f>COUNTIF('Transportation Mgmt System'!X$9:X$11,"Y")+COUNTIF('Transportation Mgmt System'!X$9:X$11,"NA")</f>
        <v>0</v>
      </c>
      <c r="W26" s="37">
        <f>COUNTA('Transportation Mgmt System'!V$9:V$11)</f>
        <v>3</v>
      </c>
    </row>
    <row r="27" spans="1:25" ht="46.5">
      <c r="M27" s="47" t="s">
        <v>264</v>
      </c>
      <c r="N27" s="37">
        <f>COUNTIF('Transportation Mgmt System'!H$14:H$16,"Y")+COUNTIF('Transportation Mgmt System'!H$14:H$16,"NA")</f>
        <v>0</v>
      </c>
      <c r="O27" s="37">
        <f>COUNTA('Transportation Mgmt System'!F$14:F$16)</f>
        <v>1</v>
      </c>
      <c r="P27" s="37">
        <f>COUNTIF('Transportation Mgmt System'!L$14:L$16,"Y")+COUNTIF('Transportation Mgmt System'!L$14:L$16,"NA")</f>
        <v>0</v>
      </c>
      <c r="Q27" s="37">
        <f>COUNTA('Transportation Mgmt System'!J$14:J$16)</f>
        <v>1</v>
      </c>
      <c r="R27" s="37">
        <f>COUNTIF('Transportation Mgmt System'!P$14:P$16,"Y")+COUNTIF('Transportation Mgmt System'!P$14:P$16,"NA")</f>
        <v>1</v>
      </c>
      <c r="S27" s="37">
        <f>COUNTA('Transportation Mgmt System'!N$14:N$16)</f>
        <v>1</v>
      </c>
      <c r="T27" s="37">
        <f>COUNTIF('Transportation Mgmt System'!T$14:T$16,"Y")+COUNTIF('Transportation Mgmt System'!T$14:T$16,"NA")</f>
        <v>0</v>
      </c>
      <c r="U27" s="37">
        <f>COUNTA('Transportation Mgmt System'!R$14:R$16)</f>
        <v>2</v>
      </c>
      <c r="V27" s="37">
        <f>COUNTIF('Transportation Mgmt System'!X$14:X$16,"Y")+COUNTIF('Transportation Mgmt System'!X$14:X$16,"NA")</f>
        <v>0</v>
      </c>
      <c r="W27" s="37">
        <f>COUNTA('Transportation Mgmt System'!V$14:V$16)</f>
        <v>3</v>
      </c>
    </row>
    <row r="28" spans="1:25">
      <c r="M28" s="47" t="s">
        <v>265</v>
      </c>
      <c r="N28" s="37">
        <f>COUNTIF('Transportation Mgmt System'!H$18:H$21,"Y")+COUNTIF('Transportation Mgmt System'!H$18:H$21,"NA")</f>
        <v>0</v>
      </c>
      <c r="O28" s="37">
        <f>COUNTA('Transportation Mgmt System'!F$18:F$21)</f>
        <v>1</v>
      </c>
      <c r="P28" s="37">
        <f>COUNTIF('Transportation Mgmt System'!L$18:L$21,"Y")+COUNTIF('Transportation Mgmt System'!L$18:L$21,"NA")</f>
        <v>0</v>
      </c>
      <c r="Q28" s="37">
        <f>COUNTA('Transportation Mgmt System'!J$18:J$21)</f>
        <v>1</v>
      </c>
      <c r="R28" s="37">
        <f>COUNTIF('Transportation Mgmt System'!P$18:P$21,"Y")+COUNTIF('Transportation Mgmt System'!P$18:P$21,"NA")</f>
        <v>0</v>
      </c>
      <c r="S28" s="37">
        <f>COUNTA('Transportation Mgmt System'!N$18:N$21)</f>
        <v>1</v>
      </c>
      <c r="T28" s="37">
        <f>COUNTIF('Transportation Mgmt System'!T$18:T$21,"Y")+COUNTIF('Transportation Mgmt System'!T$18:T$21,"NA")</f>
        <v>0</v>
      </c>
      <c r="U28" s="37">
        <f>COUNTA('Transportation Mgmt System'!R$18:R$21)</f>
        <v>4</v>
      </c>
      <c r="V28" s="37">
        <f>COUNTIF('Transportation Mgmt System'!X$18:X$21,"Y")+COUNTIF('Transportation Mgmt System'!X$18:X$21,"NA")</f>
        <v>0</v>
      </c>
      <c r="W28" s="37">
        <f>COUNTA('Transportation Mgmt System'!V$18:V$21)</f>
        <v>0</v>
      </c>
    </row>
    <row r="29" spans="1:25">
      <c r="M29" s="45" t="s">
        <v>9</v>
      </c>
      <c r="N29" s="37">
        <f>SUM(N30:N32)</f>
        <v>2</v>
      </c>
      <c r="O29" s="37">
        <f>SUM(O30:O32)</f>
        <v>3</v>
      </c>
      <c r="P29" s="37">
        <f>SUM(P30:P32)</f>
        <v>0</v>
      </c>
      <c r="Q29" s="37">
        <f t="shared" ref="Q29:W29" si="6">SUM(Q30:Q32)</f>
        <v>5</v>
      </c>
      <c r="R29" s="37">
        <f t="shared" si="6"/>
        <v>0</v>
      </c>
      <c r="S29" s="37">
        <f t="shared" si="6"/>
        <v>5</v>
      </c>
      <c r="T29" s="37">
        <f t="shared" si="6"/>
        <v>0</v>
      </c>
      <c r="U29" s="37">
        <f t="shared" si="6"/>
        <v>5</v>
      </c>
      <c r="V29" s="37">
        <f t="shared" si="6"/>
        <v>0</v>
      </c>
      <c r="W29" s="37">
        <f t="shared" si="6"/>
        <v>5</v>
      </c>
      <c r="X29" s="51">
        <f>SUM($N29,$P29,$R29,$T29,$V29)</f>
        <v>2</v>
      </c>
      <c r="Y29" s="51">
        <f>SUM($O29,$Q29,$S29,$U29,$W29)</f>
        <v>23</v>
      </c>
    </row>
    <row r="30" spans="1:25">
      <c r="M30" s="47" t="s">
        <v>10</v>
      </c>
      <c r="N30" s="37">
        <f>COUNTIF('Track and Trace'!H$9:H$11,"Y")+COUNTIF('Track and Trace'!H$9:H$11,"NA")</f>
        <v>1</v>
      </c>
      <c r="O30" s="37">
        <f>COUNTA('Track and Trace'!F$9:F$11)</f>
        <v>1</v>
      </c>
      <c r="P30" s="37">
        <f>COUNTIF('Track and Trace'!L$9:L$11,"Y")+COUNTIF('Track and Trace'!L$9:L$11,"NA")</f>
        <v>0</v>
      </c>
      <c r="Q30" s="37">
        <f>COUNTA('Track and Trace'!J$9:J$11)</f>
        <v>2</v>
      </c>
      <c r="R30" s="37">
        <f>COUNTIF('Track and Trace'!P$9:P$11,"Y")+COUNTIF('Track and Trace'!P$9:P$11,"NA")</f>
        <v>0</v>
      </c>
      <c r="S30" s="37">
        <f>COUNTA('Track and Trace'!N$9:N$11)</f>
        <v>2</v>
      </c>
      <c r="T30" s="37">
        <f>COUNTIF('Track and Trace'!T$9:T$11,"Y")+COUNTIF('Track and Trace'!T$9:T$11,"NA")</f>
        <v>0</v>
      </c>
      <c r="U30" s="37">
        <f>COUNTA('Track and Trace'!R$9:R$11)</f>
        <v>2</v>
      </c>
      <c r="V30" s="37">
        <f>COUNTIF('Track and Trace'!X$9:X$11,"Y")+COUNTIF('Track and Trace'!X$9:X$11,"NA")</f>
        <v>0</v>
      </c>
      <c r="W30" s="37">
        <f>COUNTA('Track and Trace'!V$9:V$11)</f>
        <v>2</v>
      </c>
    </row>
    <row r="31" spans="1:25">
      <c r="M31" s="47" t="s">
        <v>11</v>
      </c>
      <c r="N31" s="37">
        <f>COUNTIF('Track and Trace'!H$13:H$14,"Y")+COUNTIF('Track and Trace'!H$13:H$14,"NA")</f>
        <v>1</v>
      </c>
      <c r="O31" s="37">
        <f>COUNTA('Track and Trace'!F$13:F$14)</f>
        <v>1</v>
      </c>
      <c r="P31" s="37">
        <f>COUNTIF('Track and Trace'!L$13:L$14,"Y")+COUNTIF('Track and Trace'!L$13:L$14,"NA")</f>
        <v>0</v>
      </c>
      <c r="Q31" s="37">
        <f>COUNTA('Track and Trace'!J$13:J$14)</f>
        <v>2</v>
      </c>
      <c r="R31" s="37">
        <f>COUNTIF('Track and Trace'!P$13:P$14,"Y")+COUNTIF('Track and Trace'!P$13:P$14,"NA")</f>
        <v>0</v>
      </c>
      <c r="S31" s="37">
        <f>COUNTA('Track and Trace'!N$13:N$14)</f>
        <v>2</v>
      </c>
      <c r="T31" s="37">
        <f>COUNTIF('Track and Trace'!T$13:T$14,"Y")+COUNTIF('Track and Trace'!T$13:T$14,"NA")</f>
        <v>0</v>
      </c>
      <c r="U31" s="37">
        <f>COUNTA('Track and Trace'!R$13:R$14)</f>
        <v>2</v>
      </c>
      <c r="V31" s="37">
        <f>COUNTIF('Track and Trace'!X$13:X$14,"Y")+COUNTIF('Track and Trace'!X$13:X$14,"NA")</f>
        <v>0</v>
      </c>
      <c r="W31" s="37">
        <f>COUNTA('Track and Trace'!V$13:V$14)</f>
        <v>2</v>
      </c>
    </row>
    <row r="32" spans="1:25">
      <c r="M32" s="47" t="s">
        <v>12</v>
      </c>
      <c r="N32" s="37">
        <f>COUNTIF('Track and Trace'!H$16:H$17,"Y")+COUNTIF('Track and Trace'!H$16:H$17,"NA")</f>
        <v>0</v>
      </c>
      <c r="O32" s="37">
        <f>COUNTA('Track and Trace'!F$16:F$17)</f>
        <v>1</v>
      </c>
      <c r="P32" s="37">
        <f>COUNTIF('Track and Trace'!L$16:L$17,"Y")+COUNTIF('Track and Trace'!L$16:L$17,"NA")</f>
        <v>0</v>
      </c>
      <c r="Q32" s="37">
        <f>COUNTA('Track and Trace'!J$16:J$17)</f>
        <v>1</v>
      </c>
      <c r="R32" s="37">
        <f>COUNTIF('Track and Trace'!P$16:P$17,"Y")+COUNTIF('Track and Trace'!P$16:P$17,"NA")</f>
        <v>0</v>
      </c>
      <c r="S32" s="37">
        <f>COUNTA('Track and Trace'!N$16:N$17)</f>
        <v>1</v>
      </c>
      <c r="T32" s="37">
        <f>COUNTIF('Track and Trace'!T$16:T$17,"Y")+COUNTIF('Track and Trace'!T$16:T$17,"NA")</f>
        <v>0</v>
      </c>
      <c r="U32" s="37">
        <f>COUNTA('Track and Trace'!R$16:R$17)</f>
        <v>1</v>
      </c>
      <c r="V32" s="37">
        <f>COUNTIF('Track and Trace'!X$16:X$17,"Y")+COUNTIF('Track and Trace'!X$16:X$17,"NA")</f>
        <v>0</v>
      </c>
      <c r="W32" s="37">
        <f>COUNTA('Track and Trace'!V$16:V$17)</f>
        <v>1</v>
      </c>
    </row>
    <row r="33" spans="13:25" ht="31">
      <c r="M33" s="45" t="s">
        <v>463</v>
      </c>
      <c r="N33" s="37">
        <f>SUM(N34:N35)</f>
        <v>4</v>
      </c>
      <c r="O33" s="37">
        <f t="shared" ref="O33:U33" si="7">SUM(O34:O35)</f>
        <v>4</v>
      </c>
      <c r="P33" s="37">
        <f t="shared" si="7"/>
        <v>0</v>
      </c>
      <c r="Q33" s="37">
        <f t="shared" si="7"/>
        <v>4</v>
      </c>
      <c r="R33" s="37">
        <f t="shared" si="7"/>
        <v>0</v>
      </c>
      <c r="S33" s="37">
        <f t="shared" si="7"/>
        <v>4</v>
      </c>
      <c r="T33" s="37">
        <f t="shared" si="7"/>
        <v>0</v>
      </c>
      <c r="U33" s="37">
        <f t="shared" si="7"/>
        <v>4</v>
      </c>
      <c r="V33" s="37">
        <f>SUM(V34:V37)</f>
        <v>0</v>
      </c>
      <c r="W33" s="37">
        <f>SUM(W34:W37)</f>
        <v>6</v>
      </c>
      <c r="X33" s="51">
        <f>SUM($N33,$P33,$R33,$T33,$V33)</f>
        <v>4</v>
      </c>
      <c r="Y33" s="51">
        <f>SUM($O33,$Q33,$S33,$U33,$W33)</f>
        <v>22</v>
      </c>
    </row>
    <row r="34" spans="13:25">
      <c r="M34" s="46" t="s">
        <v>304</v>
      </c>
      <c r="N34" s="37">
        <f>COUNTIF('Data Management &amp; Exchange'!H$9:H$11,"Y")+COUNTIF('Data Management &amp; Exchange'!H$9:H$11,"NA")</f>
        <v>3</v>
      </c>
      <c r="O34" s="37">
        <f>COUNTA('Data Management &amp; Exchange'!F$9:F$11)</f>
        <v>3</v>
      </c>
      <c r="P34" s="37">
        <f>COUNTIF('Data Management &amp; Exchange'!L$9:L$11,"Y")+COUNTIF('Data Management &amp; Exchange'!L$9:L$11,"NA")</f>
        <v>0</v>
      </c>
      <c r="Q34" s="37">
        <f>COUNTA('Data Management &amp; Exchange'!J$9:J$11)</f>
        <v>2</v>
      </c>
      <c r="R34" s="37">
        <f>COUNTIF('Data Management &amp; Exchange'!P$9:P$11,"Y")+COUNTIF('Data Management &amp; Exchange'!P$9:P$11,"NA")</f>
        <v>0</v>
      </c>
      <c r="S34" s="37">
        <f>COUNTA('Data Management &amp; Exchange'!N$9:N$11)</f>
        <v>2</v>
      </c>
      <c r="T34" s="37">
        <f>COUNTIF('Data Management &amp; Exchange'!T$9:T$11,"Y")+COUNTIF('Data Management &amp; Exchange'!T$9:T$11,"NA")</f>
        <v>0</v>
      </c>
      <c r="U34" s="37">
        <f>COUNTA('Data Management &amp; Exchange'!R$9:R$11)</f>
        <v>2</v>
      </c>
      <c r="V34" s="37">
        <f>COUNTIF('Data Management &amp; Exchange'!X$9:X$11,"Y")+COUNTIF('Data Management &amp; Exchange'!X$9:X$11,"NA")</f>
        <v>0</v>
      </c>
      <c r="W34" s="37">
        <f>COUNTA('Data Management &amp; Exchange'!V$9:V$11)</f>
        <v>2</v>
      </c>
    </row>
    <row r="35" spans="13:25" ht="31">
      <c r="M35" s="46" t="s">
        <v>322</v>
      </c>
      <c r="N35" s="37">
        <f>COUNTIF('Data Management &amp; Exchange'!H$13:H$14,"Y")+COUNTIF('Data Management &amp; Exchange'!H$9:H$11,"NA")</f>
        <v>1</v>
      </c>
      <c r="O35" s="37">
        <f>COUNTA('Data Management &amp; Exchange'!F$13:F$14)</f>
        <v>1</v>
      </c>
      <c r="P35" s="37">
        <f>COUNTIF('Data Management &amp; Exchange'!L$13:L$14,"Y")+COUNTIF('Data Management &amp; Exchange'!L$13:L$14,"NA")</f>
        <v>0</v>
      </c>
      <c r="Q35" s="37">
        <f>COUNTA('Data Management &amp; Exchange'!J$13:J$14)</f>
        <v>2</v>
      </c>
      <c r="R35" s="37">
        <f>COUNTIF('Data Management &amp; Exchange'!P$13:P$14,"Y")+COUNTIF('Data Management &amp; Exchange'!P$13:P$14,"NA")</f>
        <v>0</v>
      </c>
      <c r="S35" s="37">
        <f>COUNTA('Data Management &amp; Exchange'!N$13:N$14)</f>
        <v>2</v>
      </c>
      <c r="T35" s="37">
        <f>COUNTIF('Data Management &amp; Exchange'!T$13:T$14,"Y")+COUNTIF('Data Management &amp; Exchange'!T$13:T$14,"NA")</f>
        <v>0</v>
      </c>
      <c r="U35" s="37">
        <f>COUNTA('Data Management &amp; Exchange'!R$13:R$14)</f>
        <v>2</v>
      </c>
      <c r="V35" s="37">
        <f>COUNTIF('Data Management &amp; Exchange'!X$13:X$14,"Y")+COUNTIF('Data Management &amp; Exchange'!X$13:X$14,"NA")</f>
        <v>0</v>
      </c>
      <c r="W35" s="37">
        <f>COUNTA('Data Management &amp; Exchange'!V$13:V$14)</f>
        <v>2</v>
      </c>
    </row>
    <row r="36" spans="13:25" ht="31">
      <c r="M36" s="24" t="s">
        <v>323</v>
      </c>
      <c r="N36" s="37">
        <f>COUNTIF('Data Management &amp; Exchange'!H$16,"Y")+COUNTIF('Data Management &amp; Exchange'!H$16,"NA")</f>
        <v>1</v>
      </c>
      <c r="O36" s="37">
        <f>COUNTA('Data Management &amp; Exchange'!F$16)</f>
        <v>1</v>
      </c>
      <c r="P36" s="37">
        <f>COUNTIF('Data Management &amp; Exchange'!L$16,"Y")+COUNTIF('Data Management &amp; Exchange'!L$16,"NA")</f>
        <v>1</v>
      </c>
      <c r="Q36" s="37">
        <f>COUNTA('Data Management &amp; Exchange'!J$16)</f>
        <v>1</v>
      </c>
      <c r="R36" s="37">
        <f>COUNTIF('Data Management &amp; Exchange'!P$16,"Y")+COUNTIF('Data Management &amp; Exchange'!P$16,"NA")</f>
        <v>0</v>
      </c>
      <c r="S36" s="37">
        <f>COUNTA('Data Management &amp; Exchange'!N$16)</f>
        <v>1</v>
      </c>
      <c r="T36" s="37">
        <f>COUNTIF('Data Management &amp; Exchange'!T$16,"Y")+COUNTIF('Data Management &amp; Exchange'!T$16,"NA")</f>
        <v>0</v>
      </c>
      <c r="U36" s="37">
        <f>COUNTA('Data Management &amp; Exchange'!R$16)</f>
        <v>1</v>
      </c>
      <c r="V36" s="37">
        <f>COUNTIF('Data Management &amp; Exchange'!X$16,"Y")+COUNTIF('Data Management &amp; Exchange'!X$16,"NA")</f>
        <v>0</v>
      </c>
      <c r="W36" s="37">
        <f>COUNTA('Data Management &amp; Exchange'!V$16)</f>
        <v>1</v>
      </c>
    </row>
    <row r="37" spans="13:25" ht="31">
      <c r="M37" s="24" t="s">
        <v>324</v>
      </c>
      <c r="N37" s="37">
        <f>COUNTIF('Data Management &amp; Exchange'!H$18:H$19,"Y")+COUNTIF('Data Management &amp; Exchange'!H$18:H$19,"NA")</f>
        <v>0</v>
      </c>
      <c r="O37" s="37">
        <f>COUNTA('Data Management &amp; Exchange'!F$18:F$19)</f>
        <v>1</v>
      </c>
      <c r="P37" s="37">
        <f>COUNTIF('Data Management &amp; Exchange'!L$18:L$19,"Y")+COUNTIF('Data Management &amp; Exchange'!L$18:L$19,"NA")</f>
        <v>0</v>
      </c>
      <c r="Q37" s="37">
        <f>COUNTA('Data Management &amp; Exchange'!J$18:J$19)</f>
        <v>1</v>
      </c>
      <c r="R37" s="37">
        <f>COUNTIF('Data Management &amp; Exchange'!P$18:P$19,"Y")+COUNTIF('Data Management &amp; Exchange'!P$18:P$19,"NA")</f>
        <v>0</v>
      </c>
      <c r="S37" s="37">
        <f>COUNTA('Data Management &amp; Exchange'!N$18:N$19)</f>
        <v>2</v>
      </c>
      <c r="T37" s="37">
        <f>COUNTIF('Data Management &amp; Exchange'!T$18:T$19,"Y")+COUNTIF('Data Management &amp; Exchange'!T$18:T$19,"NA")</f>
        <v>0</v>
      </c>
      <c r="U37" s="37">
        <f>COUNTA('Data Management &amp; Exchange'!R$18:R$19)</f>
        <v>2</v>
      </c>
      <c r="V37" s="37">
        <f>COUNTIF('Data Management &amp; Exchange'!X$18:X$19,"Y")+COUNTIF('Data Management &amp; Exchange'!X$18:X$19,"NA")</f>
        <v>0</v>
      </c>
      <c r="W37" s="37">
        <f>COUNTA('Data Management &amp; Exchange'!V$18:V$19)</f>
        <v>1</v>
      </c>
    </row>
  </sheetData>
  <mergeCells count="6">
    <mergeCell ref="N3:O3"/>
    <mergeCell ref="P3:Q3"/>
    <mergeCell ref="R3:S3"/>
    <mergeCell ref="T3:U3"/>
    <mergeCell ref="X3:Y3"/>
    <mergeCell ref="V3:W3"/>
  </mergeCells>
  <pageMargins left="0.7" right="0.7" top="0.75" bottom="0.75" header="0.3" footer="0.3"/>
  <pageSetup orientation="portrait" horizontalDpi="0" verticalDpi="0"/>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98B8-0D14-0C4E-B53F-DF4D59A780AC}">
  <dimension ref="D31"/>
  <sheetViews>
    <sheetView workbookViewId="0">
      <selection activeCell="D31" sqref="D31"/>
    </sheetView>
  </sheetViews>
  <sheetFormatPr defaultColWidth="10.83203125" defaultRowHeight="15.5"/>
  <cols>
    <col min="1" max="16384" width="10.83203125" style="1"/>
  </cols>
  <sheetData>
    <row r="31" spans="4:4">
      <c r="D31" s="1" t="s">
        <v>266</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470B3A0C9C31D4C8A9AAF6B31062046" ma:contentTypeVersion="6" ma:contentTypeDescription="Create a new document." ma:contentTypeScope="" ma:versionID="5e0835b774fcaa23173b15eb589c90d6">
  <xsd:schema xmlns:xsd="http://www.w3.org/2001/XMLSchema" xmlns:xs="http://www.w3.org/2001/XMLSchema" xmlns:p="http://schemas.microsoft.com/office/2006/metadata/properties" xmlns:ns2="b715f1ce-8fe6-4103-ad8f-a46c26f880aa" xmlns:ns3="89a14c5e-040c-45b2-9570-994b71602914" targetNamespace="http://schemas.microsoft.com/office/2006/metadata/properties" ma:root="true" ma:fieldsID="e4e8852bdd6672d3a12cdc3d8e6aa79d" ns2:_="" ns3:_="">
    <xsd:import namespace="b715f1ce-8fe6-4103-ad8f-a46c26f880aa"/>
    <xsd:import namespace="89a14c5e-040c-45b2-9570-994b71602914"/>
    <xsd:element name="properties">
      <xsd:complexType>
        <xsd:sequence>
          <xsd:element name="documentManagement">
            <xsd:complexType>
              <xsd:all>
                <xsd:element ref="ns2:MediaServiceMetadata" minOccurs="0"/>
                <xsd:element ref="ns2:MediaServiceFastMetadata" minOccurs="0"/>
                <xsd:element ref="ns2:MediaServiceEventHashCode" minOccurs="0"/>
                <xsd:element ref="ns2:MediaServiceGenerationTim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15f1ce-8fe6-4103-ad8f-a46c26f880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a14c5e-040c-45b2-9570-994b7160291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DC87A954-F4B7-4D7D-AA9C-35050B5206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15f1ce-8fe6-4103-ad8f-a46c26f880aa"/>
    <ds:schemaRef ds:uri="89a14c5e-040c-45b2-9570-994b716029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314740B8-372D-4C41-9736-69AC602F0234}">
  <ds:schemaRefs>
    <ds:schemaRef ds:uri="http://schemas.microsoft.com/office/2006/metadata/properties"/>
    <ds:schemaRef ds:uri="http://schemas.microsoft.com/office/infopath/2007/PartnerControls"/>
  </ds:schemaRefs>
</ds:datastoreItem>
</file>

<file path=customXml/itemProps3.xml><?xml version="1.0" encoding="utf-8"?>
<ds:datastoreItem xmlns:ds="http://purl.oclc.org/ooxml/officeDocument/customXml" ds:itemID="{91932164-6A98-4C0B-99EA-9FC208C7B61F}">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Instructions</vt:lpstr>
      <vt:lpstr>Capabilities</vt:lpstr>
      <vt:lpstr>Maturity Levels</vt:lpstr>
      <vt:lpstr>SCISMM Dashboard</vt:lpstr>
      <vt:lpstr>Forecasting &amp; Planning System</vt:lpstr>
      <vt:lpstr>Supplier &amp; Contract Mgmt System</vt:lpstr>
      <vt:lpstr>Procurement System</vt:lpstr>
      <vt:lpstr>Order Management System</vt:lpstr>
      <vt:lpstr>Warehouse Management System</vt:lpstr>
      <vt:lpstr>Transportation Mgmt System</vt:lpstr>
      <vt:lpstr>Track and Trace</vt:lpstr>
      <vt:lpstr>Data Management &amp; Exchange</vt:lpstr>
      <vt:lpstr>Glossary</vt:lpstr>
      <vt:lpstr>Systems Assessed</vt:lpstr>
      <vt:lpstr>Worksheet</vt:lpstr>
      <vt:lpstr>SCISMM Dashboard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Swaroop Jayaprakash</dc:creator>
  <cp:keywords/>
  <dc:description/>
  <cp:lastModifiedBy>Adam F Jennison</cp:lastModifiedBy>
  <cp:revision/>
  <dcterms:created xsi:type="dcterms:W3CDTF">2018-03-20T01:57:08Z</dcterms:created>
  <dcterms:modified xsi:type="dcterms:W3CDTF">2021-08-05T17:40:47Z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0x0101007470B3A0C9C31D4C8A9AAF6B31062046</vt:lpwstr>
  </property>
</Properties>
</file>