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D3DEA64A-5CFE-4803-8962-575E5A062D45}" xr6:coauthVersionLast="45" xr6:coauthVersionMax="45" xr10:uidLastSave="{00000000-0000-0000-0000-000000000000}"/>
  <bookViews>
    <workbookView xWindow="0" yWindow="330" windowWidth="21345" windowHeight="11700" activeTab="1" xr2:uid="{00000000-000D-0000-FFFF-FFFF00000000}"/>
  </bookViews>
  <sheets>
    <sheet name="Our Schedule" sheetId="11" r:id="rId1"/>
    <sheet name="About Us" sheetId="13" r:id="rId2"/>
  </sheets>
  <definedNames>
    <definedName name="Display_Week">'Our Schedule'!$F$4</definedName>
    <definedName name="_xlnm.Print_Titles" localSheetId="0">'Our Schedule'!$4:$6</definedName>
    <definedName name="Project_Start">'Our Schedule'!$F$3</definedName>
    <definedName name="task_end" localSheetId="0">'Our Schedule'!$G1</definedName>
    <definedName name="task_progress" localSheetId="0">'Our Schedule'!$E1</definedName>
    <definedName name="task_start" localSheetId="0">'Our Schedule'!$F1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11" l="1"/>
  <c r="G17" i="11"/>
  <c r="F18" i="11" s="1"/>
  <c r="G18" i="11" s="1"/>
  <c r="G16" i="11"/>
  <c r="F17" i="11"/>
  <c r="F16" i="11"/>
  <c r="G15" i="11"/>
  <c r="F9" i="11" l="1"/>
  <c r="G9" i="11" s="1"/>
  <c r="F10" i="11" l="1"/>
  <c r="G10" i="11" s="1"/>
  <c r="F11" i="11" s="1"/>
  <c r="G11" i="11" s="1"/>
  <c r="I7" i="11"/>
  <c r="I10" i="11" l="1"/>
  <c r="F12" i="11"/>
  <c r="G12" i="11" s="1"/>
  <c r="J5" i="11"/>
  <c r="I23" i="11"/>
  <c r="I14" i="11"/>
  <c r="I8" i="11"/>
  <c r="I9" i="11" l="1"/>
  <c r="J6" i="11"/>
  <c r="K5" i="11" l="1"/>
  <c r="L5" i="11" s="1"/>
  <c r="M5" i="11" s="1"/>
  <c r="N5" i="11" s="1"/>
  <c r="O5" i="11" s="1"/>
  <c r="P5" i="11" s="1"/>
  <c r="Q5" i="11" s="1"/>
  <c r="J4" i="11"/>
  <c r="Q4" i="11" l="1"/>
  <c r="R5" i="11"/>
  <c r="S5" i="11" s="1"/>
  <c r="T5" i="11" s="1"/>
  <c r="U5" i="11" s="1"/>
  <c r="V5" i="11" s="1"/>
  <c r="W5" i="11" s="1"/>
  <c r="X5" i="11" s="1"/>
  <c r="K6" i="11"/>
  <c r="I11" i="11" l="1"/>
  <c r="F13" i="11"/>
  <c r="G13" i="11" s="1"/>
  <c r="X4" i="11"/>
  <c r="Y5" i="11"/>
  <c r="Z5" i="11" s="1"/>
  <c r="AA5" i="11" s="1"/>
  <c r="AB5" i="11" s="1"/>
  <c r="AC5" i="11" s="1"/>
  <c r="AD5" i="11" s="1"/>
  <c r="AE5" i="11" s="1"/>
  <c r="L6" i="11"/>
  <c r="I13" i="11" l="1"/>
  <c r="F15" i="11"/>
  <c r="AF5" i="11"/>
  <c r="AG5" i="11" s="1"/>
  <c r="AH5" i="11" s="1"/>
  <c r="AI5" i="11" s="1"/>
  <c r="AJ5" i="11" s="1"/>
  <c r="AK5" i="11" s="1"/>
  <c r="AE4" i="11"/>
  <c r="M6" i="11"/>
  <c r="I15" i="11" l="1"/>
  <c r="AL5" i="11"/>
  <c r="AM5" i="11" s="1"/>
  <c r="AN5" i="11" s="1"/>
  <c r="AO5" i="11" s="1"/>
  <c r="AP5" i="11" s="1"/>
  <c r="AQ5" i="11" s="1"/>
  <c r="AR5" i="11" s="1"/>
  <c r="N6" i="11"/>
  <c r="AS5" i="11" l="1"/>
  <c r="AT5" i="11" s="1"/>
  <c r="AL4" i="11"/>
  <c r="O6" i="11"/>
  <c r="I16" i="11" l="1"/>
  <c r="AU5" i="11"/>
  <c r="AT6" i="11"/>
  <c r="AS4" i="11"/>
  <c r="P6" i="11"/>
  <c r="I18" i="11" l="1"/>
  <c r="F19" i="11"/>
  <c r="G19" i="11" s="1"/>
  <c r="AV5" i="11"/>
  <c r="AU6" i="11"/>
  <c r="I19" i="11" l="1"/>
  <c r="F20" i="11"/>
  <c r="G20" i="11" s="1"/>
  <c r="F21" i="11" s="1"/>
  <c r="AW5" i="11"/>
  <c r="AV6" i="11"/>
  <c r="Q6" i="11"/>
  <c r="R6" i="11"/>
  <c r="G21" i="11" l="1"/>
  <c r="I21" i="11"/>
  <c r="AX5" i="1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<sst xmlns="http://schemas.openxmlformats.org/spreadsheetml/2006/main" count="59" uniqueCount="58">
  <si>
    <t>Project Start:</t>
  </si>
  <si>
    <t>PROGRESS</t>
  </si>
  <si>
    <t>ASSIGNED
TO</t>
  </si>
  <si>
    <t>PROJECT TITLE</t>
  </si>
  <si>
    <t>START</t>
  </si>
  <si>
    <t>END</t>
  </si>
  <si>
    <t>DAYS</t>
  </si>
  <si>
    <t>Display Week:</t>
  </si>
  <si>
    <t>TASK</t>
  </si>
  <si>
    <t>Company Name</t>
  </si>
  <si>
    <t>Project Lead</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</si>
  <si>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</si>
  <si>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</si>
  <si>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</si>
  <si>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</si>
  <si>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</si>
  <si>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</si>
  <si>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</si>
  <si>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</si>
  <si>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</si>
  <si>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</si>
  <si>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</si>
  <si>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</si>
  <si>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9</t>
  </si>
  <si>
    <t xml:space="preserve">PLANNING </t>
  </si>
  <si>
    <t>Generating Project Scope Document</t>
  </si>
  <si>
    <t>Discussion of the approach</t>
  </si>
  <si>
    <t>Discussing our system requirements</t>
  </si>
  <si>
    <t>DESIGN</t>
  </si>
  <si>
    <t>Discussing the data requirements in both Client and End User side</t>
  </si>
  <si>
    <t>Designing UI Mockups of our app design</t>
  </si>
  <si>
    <t xml:space="preserve">Discussing app UX </t>
  </si>
  <si>
    <t>Designing and brainstorming Web UI and UX</t>
  </si>
  <si>
    <t>Discussing the encryption techniques  in the client - user data flow</t>
  </si>
  <si>
    <t>Discussing the Software Development model approach</t>
  </si>
  <si>
    <t>Information gathering and discussion for analysis and benefits of new system</t>
  </si>
  <si>
    <t xml:space="preserve">Discussion of Naming and Logo Design (Brand) </t>
  </si>
  <si>
    <t>DIGITAL SCHOOL VOTING SYSTEM</t>
  </si>
  <si>
    <t>GROUP MEMBERS</t>
  </si>
  <si>
    <t>DEVELOPMENT</t>
  </si>
  <si>
    <t>ALL</t>
  </si>
  <si>
    <t>Discussion: Problem Definition</t>
  </si>
  <si>
    <t>IAN WRIGHT</t>
  </si>
  <si>
    <t>OLGA NGONI, MERCY MUTUA, LEON MURAGURI, MICHAEL OMARE</t>
  </si>
  <si>
    <t>YVETTE OKELLO, MERCY NDANU</t>
  </si>
  <si>
    <t>P15/137470/2019</t>
  </si>
  <si>
    <t>LEON MURAGURI NJOROGE</t>
  </si>
  <si>
    <t>P15/136297/2019</t>
  </si>
  <si>
    <t>NGONI OLGA NAMULUNDA</t>
  </si>
  <si>
    <t>P15/130598/2018</t>
  </si>
  <si>
    <t>WRIGHT IAN</t>
  </si>
  <si>
    <t>P15/136442/2019</t>
  </si>
  <si>
    <t>MUTUA MERCY NDANU</t>
  </si>
  <si>
    <t>P15/137294/2019</t>
  </si>
  <si>
    <t>MICHAEL OMARE</t>
  </si>
  <si>
    <t>P15/136563/2019</t>
  </si>
  <si>
    <t>OKELLO YVETTE ANYANGO</t>
  </si>
  <si>
    <t>MERCY MUTUA NDANU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</si>
</sst>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8"/>
      <name val="Calibri"/>
      <family val="2"/>
      <scheme val="minor"/>
    </font>
    <font>
      <b/>
      <i/>
      <sz val="11"/>
      <color theme="1"/>
      <name val="Arial Nova"/>
      <family val="2"/>
    </font>
    <font>
      <sz val="10"/>
      <color theme="1"/>
      <name val="Calibri"/>
      <family val="2"/>
      <scheme val="minor"/>
    </font>
    <font>
      <b/>
      <sz val="10"/>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C99"/>
        <bgColor indexed="64"/>
      </patternFill>
    </fill>
    <fill>
      <patternFill patternType="solid">
        <fgColor theme="6" tint="0.39997558519241921"/>
        <bgColor indexed="6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13">
    <xf numFmtId="0" fontId="0" fillId="0" borderId="0"/>
    <xf numFmtId="0" fontId="1"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167" fontId="9" fillId="4" borderId="0" xfId="0" applyNumberFormat="1" applyFont="1" applyFill="1" applyAlignment="1">
      <alignment horizontal="center" vertical="center"/>
    </xf>
    <xf numFmtId="167" fontId="9" fillId="4" borderId="6" xfId="0" applyNumberFormat="1" applyFont="1" applyFill="1" applyBorder="1" applyAlignment="1">
      <alignment horizontal="center" vertical="center"/>
    </xf>
    <xf numFmtId="167"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3" fillId="0" borderId="2" xfId="0" applyFont="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3" fillId="6" borderId="2" xfId="0" applyNumberFormat="1" applyFont="1" applyFill="1" applyBorder="1" applyAlignment="1">
      <alignment horizontal="center" vertical="center"/>
    </xf>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9" fontId="3" fillId="2" borderId="2" xfId="2" applyFont="1" applyFill="1" applyBorder="1" applyAlignment="1">
      <alignment horizontal="center" vertical="center"/>
    </xf>
    <xf numFmtId="164" fontId="2" fillId="2" borderId="2" xfId="0" applyNumberFormat="1" applyFont="1" applyFill="1" applyBorder="1" applyAlignment="1">
      <alignment horizontal="left" vertical="center"/>
    </xf>
    <xf numFmtId="164"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164" fontId="7" fillId="3" borderId="2" xfId="10" applyFill="1">
      <alignment horizontal="center" vertical="center"/>
    </xf>
    <xf numFmtId="0" fontId="7" fillId="5" borderId="2" xfId="11" applyFill="1">
      <alignment horizontal="center" vertical="center"/>
    </xf>
    <xf numFmtId="0" fontId="7" fillId="3" borderId="2" xfId="12" applyFill="1">
      <alignment horizontal="left" vertical="center" indent="2"/>
    </xf>
    <xf numFmtId="0" fontId="16" fillId="0" borderId="0" xfId="0" applyFont="1" applyAlignment="1">
      <alignment horizontal="center" vertical="center"/>
    </xf>
    <xf numFmtId="0" fontId="15" fillId="0" borderId="0" xfId="0" applyFont="1" applyAlignment="1">
      <alignment vertical="center"/>
    </xf>
    <xf numFmtId="0" fontId="8" fillId="0" borderId="0" xfId="7" applyAlignment="1">
      <alignment vertical="center"/>
    </xf>
    <xf numFmtId="0" fontId="8" fillId="0" borderId="0" xfId="6" applyAlignment="1">
      <alignment vertical="center"/>
    </xf>
    <xf numFmtId="9" fontId="3" fillId="9" borderId="2" xfId="2" applyFont="1" applyFill="1" applyBorder="1" applyAlignment="1">
      <alignment horizontal="center" vertical="center"/>
    </xf>
    <xf numFmtId="164" fontId="7" fillId="9" borderId="2" xfId="10" applyFill="1">
      <alignment horizontal="center" vertical="center"/>
    </xf>
    <xf numFmtId="0" fontId="0" fillId="0" borderId="0" xfId="0"/>
    <xf numFmtId="0" fontId="4" fillId="10" borderId="2" xfId="0" applyFont="1" applyFill="1" applyBorder="1" applyAlignment="1">
      <alignment horizontal="left" vertical="center" indent="1"/>
    </xf>
    <xf numFmtId="0" fontId="7" fillId="10" borderId="2" xfId="11" applyFill="1">
      <alignment horizontal="center" vertical="center"/>
    </xf>
    <xf numFmtId="9" fontId="3"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3" fillId="10" borderId="2" xfId="0" applyNumberFormat="1" applyFont="1" applyFill="1" applyBorder="1" applyAlignment="1">
      <alignment horizontal="center" vertical="center"/>
    </xf>
    <xf numFmtId="0" fontId="3" fillId="10" borderId="2" xfId="0" applyFont="1" applyFill="1" applyBorder="1" applyAlignment="1">
      <alignment horizontal="center" vertical="center"/>
    </xf>
    <xf numFmtId="0" fontId="0" fillId="10" borderId="9" xfId="0" applyFill="1" applyBorder="1" applyAlignment="1">
      <alignment vertical="center"/>
    </xf>
    <xf numFmtId="0" fontId="0" fillId="10" borderId="0" xfId="0" applyFill="1" applyAlignment="1">
      <alignment vertical="center"/>
    </xf>
    <xf numFmtId="0" fontId="14" fillId="11" borderId="0" xfId="3" applyFill="1" applyAlignment="1">
      <alignment wrapText="1"/>
    </xf>
    <xf numFmtId="0" fontId="17" fillId="6" borderId="2" xfId="11" applyFont="1" applyFill="1" applyAlignment="1">
      <alignment horizontal="center" vertical="center" wrapText="1"/>
    </xf>
    <xf numFmtId="0" fontId="17" fillId="9" borderId="2" xfId="11" applyFont="1" applyFill="1" applyAlignment="1">
      <alignment horizontal="center" vertical="center" wrapText="1"/>
    </xf>
    <xf numFmtId="0" fontId="18" fillId="3" borderId="2" xfId="11" applyFont="1" applyFill="1" applyAlignment="1">
      <alignment horizontal="center" vertical="center" wrapText="1"/>
    </xf>
    <xf numFmtId="0" fontId="4" fillId="0" borderId="0" xfId="7" applyFont="1" applyAlignment="1">
      <alignment horizontal="center" vertical="center" wrapText="1"/>
    </xf>
    <xf numFmtId="0" fontId="7" fillId="9" borderId="2" xfId="12" applyFill="1" applyAlignment="1">
      <alignment horizontal="left" vertical="center" wrapText="1" indent="2"/>
    </xf>
    <xf numFmtId="0" fontId="15" fillId="0" borderId="0" xfId="0" applyFont="1" applyAlignment="1">
      <alignment horizontal="center" vertical="center"/>
    </xf>
    <xf numFmtId="0" fontId="11" fillId="0" borderId="0" xfId="5" applyAlignment="1">
      <alignment horizontal="center"/>
    </xf>
    <xf numFmtId="0" fontId="7" fillId="3" borderId="2" xfId="12" applyFill="1">
      <alignment horizontal="left" vertical="center" indent="2"/>
    </xf>
    <xf numFmtId="0" fontId="7" fillId="3" borderId="2" xfId="12" applyFill="1" applyAlignment="1">
      <alignment horizontal="left" vertical="center" wrapText="1" indent="2"/>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0" fillId="0" borderId="0" xfId="0"/>
    <xf numFmtId="0" fontId="0" fillId="0" borderId="0" xfId="0" applyAlignment="1"/>
    <xf numFmtId="0" fontId="0" fillId="0" borderId="0" xfId="0" applyAlignment="1">
      <alignment horizontal="center"/>
    </xf>
    <xf numFmtId="0" fontId="0" fillId="0" borderId="0" xfId="0" applyBorder="1" applyAlignment="1">
      <alignment horizont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1" xfId="0" applyFont="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4" fillId="0" borderId="17" xfId="0" applyFont="1" applyBorder="1" applyAlignment="1">
      <alignment horizontal="center" vertical="center"/>
    </xf>
    <xf numFmtId="0" fontId="0" fillId="0" borderId="15" xfId="0" applyFont="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8" xfId="0" applyFont="1" applyBorder="1" applyAlignment="1">
      <alignment horizontal="center" vertical="center"/>
    </xf>
    <xf numFmtId="0" fontId="0" fillId="0" borderId="17" xfId="0" applyFont="1" applyBorder="1" applyAlignment="1">
      <alignment horizontal="center" vertical="center"/>
    </xf>
    <xf numFmtId="0" fontId="0" fillId="0" borderId="16" xfId="0" applyFont="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39966"/>
      <color rgb="FFFFCC99"/>
      <color rgb="FFFFCC66"/>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9525</xdr:rowOff>
    </xdr:from>
    <xdr:to>
      <xdr:col>15</xdr:col>
      <xdr:colOff>386797</xdr:colOff>
      <xdr:row>14</xdr:row>
      <xdr:rowOff>19050</xdr:rowOff>
    </xdr:to>
    <xdr:pic>
      <xdr:nvPicPr>
        <xdr:cNvPr id="2" name="Picture 1">
          <a:extLst>
            <a:ext uri="{FF2B5EF4-FFF2-40B4-BE49-F238E27FC236}">
              <a16:creationId xmlns:a16="http://schemas.microsoft.com/office/drawing/2014/main" id="{444E9F92-400D-4A7C-A704-670094F1C245}"/>
            </a:ext>
          </a:extLst>
        </xdr:cNvPr>
        <xdr:cNvPicPr>
          <a:picLocks noChangeAspect="1"/>
        </xdr:cNvPicPr>
      </xdr:nvPicPr>
      <xdr:blipFill>
        <a:blip xmlns:r="http://schemas.openxmlformats.org/officeDocument/2006/relationships" r:embed="rId1"/>
        <a:stretch>
          <a:fillRect/>
        </a:stretch>
      </xdr:blipFill>
      <xdr:spPr>
        <a:xfrm>
          <a:off x="0" y="9525"/>
          <a:ext cx="8921197" cy="452437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6"/>
  <sheetViews>
    <sheetView showGridLines="0" showRuler="0" zoomScale="85" zoomScaleNormal="85" zoomScalePageLayoutView="70" workbookViewId="0">
      <pane ySplit="6" topLeftCell="A8" activePane="bottomLeft" state="frozen"/>
      <selection pane="bottomLeft" activeCell="B10" sqref="B10:C10"/>
    </sheetView>
  </sheetViews>
  <sheetFormatPr defaultRowHeight="30" customHeight="1" x14ac:dyDescent="0.25"/>
  <cols>
    <col min="1" max="1" width="2.7109375" style="32" customWidth="1"/>
    <col min="2" max="3" width="19.85546875" customWidth="1"/>
    <col min="4" max="4" width="30.7109375" customWidth="1"/>
    <col min="5" max="5" width="12.42578125" customWidth="1"/>
    <col min="6" max="6" width="10.42578125" style="2" customWidth="1"/>
    <col min="7" max="7" width="10.42578125" customWidth="1"/>
    <col min="8" max="8" width="2.7109375" customWidth="1"/>
    <col min="9" max="9" width="6.140625" hidden="1" customWidth="1"/>
    <col min="10" max="65" width="2.5703125" customWidth="1"/>
    <col min="70" max="71" width="10.28515625"/>
  </cols>
  <sheetData>
    <row r="1" spans="1:65" ht="30" customHeight="1" x14ac:dyDescent="0.45">
      <c r="A1" s="33" t="s">
        <v>14</v>
      </c>
      <c r="B1" s="62" t="s">
        <v>3</v>
      </c>
      <c r="C1" s="62"/>
      <c r="D1" s="61" t="s">
        <v>37</v>
      </c>
      <c r="E1" s="61"/>
      <c r="F1" s="61"/>
      <c r="G1" s="61"/>
      <c r="H1" s="61"/>
      <c r="I1" s="41"/>
      <c r="J1" s="41"/>
      <c r="K1" s="41"/>
      <c r="L1" s="41"/>
      <c r="M1" s="41"/>
      <c r="N1" s="41"/>
      <c r="O1" s="41"/>
      <c r="P1" s="41"/>
      <c r="Q1" s="41"/>
      <c r="R1" s="41"/>
      <c r="S1" s="41"/>
      <c r="T1" s="41"/>
      <c r="U1" s="41"/>
      <c r="V1" s="41"/>
      <c r="W1" s="41"/>
      <c r="X1" s="41"/>
      <c r="Y1" s="41"/>
      <c r="Z1" s="41"/>
    </row>
    <row r="2" spans="1:65" ht="30" customHeight="1" x14ac:dyDescent="0.25">
      <c r="A2" s="32" t="s">
        <v>11</v>
      </c>
      <c r="B2" s="43" t="s">
        <v>9</v>
      </c>
      <c r="C2" s="40" t="s">
        <v>23</v>
      </c>
      <c r="J2" s="35"/>
    </row>
    <row r="3" spans="1:65" ht="30" customHeight="1" x14ac:dyDescent="0.25">
      <c r="A3" s="32" t="s">
        <v>15</v>
      </c>
      <c r="B3" s="42" t="s">
        <v>10</v>
      </c>
      <c r="C3" s="59" t="s">
        <v>57</v>
      </c>
      <c r="D3" s="69" t="s">
        <v>0</v>
      </c>
      <c r="E3" s="70"/>
      <c r="F3" s="68">
        <v>44113</v>
      </c>
      <c r="G3" s="68"/>
    </row>
    <row r="4" spans="1:65" ht="30" customHeight="1" x14ac:dyDescent="0.25">
      <c r="A4" s="33" t="s">
        <v>16</v>
      </c>
      <c r="D4" s="69" t="s">
        <v>7</v>
      </c>
      <c r="E4" s="70"/>
      <c r="F4" s="4">
        <v>1</v>
      </c>
      <c r="J4" s="65">
        <f>J5</f>
        <v>44109</v>
      </c>
      <c r="K4" s="66"/>
      <c r="L4" s="66"/>
      <c r="M4" s="66"/>
      <c r="N4" s="66"/>
      <c r="O4" s="66"/>
      <c r="P4" s="67"/>
      <c r="Q4" s="65">
        <f>Q5</f>
        <v>44116</v>
      </c>
      <c r="R4" s="66"/>
      <c r="S4" s="66"/>
      <c r="T4" s="66"/>
      <c r="U4" s="66"/>
      <c r="V4" s="66"/>
      <c r="W4" s="67"/>
      <c r="X4" s="65">
        <f>X5</f>
        <v>44123</v>
      </c>
      <c r="Y4" s="66"/>
      <c r="Z4" s="66"/>
      <c r="AA4" s="66"/>
      <c r="AB4" s="66"/>
      <c r="AC4" s="66"/>
      <c r="AD4" s="67"/>
      <c r="AE4" s="65">
        <f>AE5</f>
        <v>44130</v>
      </c>
      <c r="AF4" s="66"/>
      <c r="AG4" s="66"/>
      <c r="AH4" s="66"/>
      <c r="AI4" s="66"/>
      <c r="AJ4" s="66"/>
      <c r="AK4" s="67"/>
      <c r="AL4" s="65">
        <f>AL5</f>
        <v>44137</v>
      </c>
      <c r="AM4" s="66"/>
      <c r="AN4" s="66"/>
      <c r="AO4" s="66"/>
      <c r="AP4" s="66"/>
      <c r="AQ4" s="66"/>
      <c r="AR4" s="67"/>
      <c r="AS4" s="65">
        <f>AS5</f>
        <v>44144</v>
      </c>
      <c r="AT4" s="66"/>
      <c r="AU4" s="66"/>
      <c r="AV4" s="66"/>
      <c r="AW4" s="66"/>
      <c r="AX4" s="66"/>
      <c r="AY4" s="67"/>
      <c r="AZ4" s="65">
        <f>AZ5</f>
        <v>44151</v>
      </c>
      <c r="BA4" s="66"/>
      <c r="BB4" s="66"/>
      <c r="BC4" s="66"/>
      <c r="BD4" s="66"/>
      <c r="BE4" s="66"/>
      <c r="BF4" s="67"/>
      <c r="BG4" s="65">
        <f>BG5</f>
        <v>44158</v>
      </c>
      <c r="BH4" s="66"/>
      <c r="BI4" s="66"/>
      <c r="BJ4" s="66"/>
      <c r="BK4" s="66"/>
      <c r="BL4" s="66"/>
      <c r="BM4" s="67"/>
    </row>
    <row r="5" spans="1:65" ht="15" customHeight="1" x14ac:dyDescent="0.25">
      <c r="A5" s="33" t="s">
        <v>17</v>
      </c>
      <c r="B5" s="71"/>
      <c r="C5" s="71"/>
      <c r="D5" s="71"/>
      <c r="E5" s="71"/>
      <c r="F5" s="71"/>
      <c r="G5" s="71"/>
      <c r="H5" s="71"/>
      <c r="J5" s="8">
        <f>Project_Start-WEEKDAY(Project_Start,1)+2+7*(Display_Week-1)</f>
        <v>44109</v>
      </c>
      <c r="K5" s="7">
        <f>J5+1</f>
        <v>44110</v>
      </c>
      <c r="L5" s="7">
        <f t="shared" ref="L5:AY5" si="0">K5+1</f>
        <v>44111</v>
      </c>
      <c r="M5" s="7">
        <f t="shared" si="0"/>
        <v>44112</v>
      </c>
      <c r="N5" s="7">
        <f t="shared" si="0"/>
        <v>44113</v>
      </c>
      <c r="O5" s="7">
        <f t="shared" si="0"/>
        <v>44114</v>
      </c>
      <c r="P5" s="9">
        <f t="shared" si="0"/>
        <v>44115</v>
      </c>
      <c r="Q5" s="8">
        <f>P5+1</f>
        <v>44116</v>
      </c>
      <c r="R5" s="7">
        <f>Q5+1</f>
        <v>44117</v>
      </c>
      <c r="S5" s="7">
        <f t="shared" si="0"/>
        <v>44118</v>
      </c>
      <c r="T5" s="7">
        <f t="shared" si="0"/>
        <v>44119</v>
      </c>
      <c r="U5" s="7">
        <f t="shared" si="0"/>
        <v>44120</v>
      </c>
      <c r="V5" s="7">
        <f t="shared" si="0"/>
        <v>44121</v>
      </c>
      <c r="W5" s="9">
        <f t="shared" si="0"/>
        <v>44122</v>
      </c>
      <c r="X5" s="8">
        <f>W5+1</f>
        <v>44123</v>
      </c>
      <c r="Y5" s="7">
        <f>X5+1</f>
        <v>44124</v>
      </c>
      <c r="Z5" s="7">
        <f t="shared" si="0"/>
        <v>44125</v>
      </c>
      <c r="AA5" s="7">
        <f t="shared" si="0"/>
        <v>44126</v>
      </c>
      <c r="AB5" s="7">
        <f t="shared" si="0"/>
        <v>44127</v>
      </c>
      <c r="AC5" s="7">
        <f t="shared" si="0"/>
        <v>44128</v>
      </c>
      <c r="AD5" s="9">
        <f t="shared" si="0"/>
        <v>44129</v>
      </c>
      <c r="AE5" s="8">
        <f>AD5+1</f>
        <v>44130</v>
      </c>
      <c r="AF5" s="7">
        <f>AE5+1</f>
        <v>44131</v>
      </c>
      <c r="AG5" s="7">
        <f t="shared" si="0"/>
        <v>44132</v>
      </c>
      <c r="AH5" s="7">
        <f t="shared" si="0"/>
        <v>44133</v>
      </c>
      <c r="AI5" s="7">
        <f t="shared" si="0"/>
        <v>44134</v>
      </c>
      <c r="AJ5" s="7">
        <f t="shared" si="0"/>
        <v>44135</v>
      </c>
      <c r="AK5" s="9">
        <f t="shared" si="0"/>
        <v>44136</v>
      </c>
      <c r="AL5" s="8">
        <f>AK5+1</f>
        <v>44137</v>
      </c>
      <c r="AM5" s="7">
        <f>AL5+1</f>
        <v>44138</v>
      </c>
      <c r="AN5" s="7">
        <f t="shared" si="0"/>
        <v>44139</v>
      </c>
      <c r="AO5" s="7">
        <f t="shared" si="0"/>
        <v>44140</v>
      </c>
      <c r="AP5" s="7">
        <f t="shared" si="0"/>
        <v>44141</v>
      </c>
      <c r="AQ5" s="7">
        <f t="shared" si="0"/>
        <v>44142</v>
      </c>
      <c r="AR5" s="9">
        <f t="shared" si="0"/>
        <v>44143</v>
      </c>
      <c r="AS5" s="8">
        <f>AR5+1</f>
        <v>44144</v>
      </c>
      <c r="AT5" s="7">
        <f>AS5+1</f>
        <v>44145</v>
      </c>
      <c r="AU5" s="7">
        <f t="shared" si="0"/>
        <v>44146</v>
      </c>
      <c r="AV5" s="7">
        <f t="shared" si="0"/>
        <v>44147</v>
      </c>
      <c r="AW5" s="7">
        <f t="shared" si="0"/>
        <v>44148</v>
      </c>
      <c r="AX5" s="7">
        <f t="shared" si="0"/>
        <v>44149</v>
      </c>
      <c r="AY5" s="9">
        <f t="shared" si="0"/>
        <v>44150</v>
      </c>
      <c r="AZ5" s="8">
        <f>AY5+1</f>
        <v>44151</v>
      </c>
      <c r="BA5" s="7">
        <f>AZ5+1</f>
        <v>44152</v>
      </c>
      <c r="BB5" s="7">
        <f t="shared" ref="BB5:BF5" si="1">BA5+1</f>
        <v>44153</v>
      </c>
      <c r="BC5" s="7">
        <f t="shared" si="1"/>
        <v>44154</v>
      </c>
      <c r="BD5" s="7">
        <f t="shared" si="1"/>
        <v>44155</v>
      </c>
      <c r="BE5" s="7">
        <f t="shared" si="1"/>
        <v>44156</v>
      </c>
      <c r="BF5" s="9">
        <f t="shared" si="1"/>
        <v>44157</v>
      </c>
      <c r="BG5" s="8">
        <f>BF5+1</f>
        <v>44158</v>
      </c>
      <c r="BH5" s="7">
        <f>BG5+1</f>
        <v>44159</v>
      </c>
      <c r="BI5" s="7">
        <f t="shared" ref="BI5:BM5" si="2">BH5+1</f>
        <v>44160</v>
      </c>
      <c r="BJ5" s="7">
        <f t="shared" si="2"/>
        <v>44161</v>
      </c>
      <c r="BK5" s="7">
        <f t="shared" si="2"/>
        <v>44162</v>
      </c>
      <c r="BL5" s="7">
        <f t="shared" si="2"/>
        <v>44163</v>
      </c>
      <c r="BM5" s="9">
        <f t="shared" si="2"/>
        <v>44164</v>
      </c>
    </row>
    <row r="6" spans="1:65" ht="30" customHeight="1" thickBot="1" x14ac:dyDescent="0.3">
      <c r="A6" s="33" t="s">
        <v>18</v>
      </c>
      <c r="B6" s="5" t="s">
        <v>8</v>
      </c>
      <c r="C6" s="5"/>
      <c r="D6" s="6" t="s">
        <v>2</v>
      </c>
      <c r="E6" s="6" t="s">
        <v>1</v>
      </c>
      <c r="F6" s="6" t="s">
        <v>4</v>
      </c>
      <c r="G6" s="6" t="s">
        <v>5</v>
      </c>
      <c r="H6" s="6"/>
      <c r="I6" s="6" t="s">
        <v>6</v>
      </c>
      <c r="J6" s="10" t="str">
        <f t="shared" ref="J6" si="3">LEFT(TEXT(J5,"ddd"),1)</f>
        <v>M</v>
      </c>
      <c r="K6" s="10" t="str">
        <f t="shared" ref="K6:AS6" si="4">LEFT(TEXT(K5,"ddd"),1)</f>
        <v>T</v>
      </c>
      <c r="L6" s="10" t="str">
        <f t="shared" si="4"/>
        <v>W</v>
      </c>
      <c r="M6" s="10" t="str">
        <f t="shared" si="4"/>
        <v>T</v>
      </c>
      <c r="N6" s="10" t="str">
        <f t="shared" si="4"/>
        <v>F</v>
      </c>
      <c r="O6" s="10" t="str">
        <f t="shared" si="4"/>
        <v>S</v>
      </c>
      <c r="P6" s="10" t="str">
        <f t="shared" si="4"/>
        <v>S</v>
      </c>
      <c r="Q6" s="10" t="str">
        <f t="shared" si="4"/>
        <v>M</v>
      </c>
      <c r="R6" s="10" t="str">
        <f t="shared" si="4"/>
        <v>T</v>
      </c>
      <c r="S6" s="10" t="str">
        <f t="shared" si="4"/>
        <v>W</v>
      </c>
      <c r="T6" s="10" t="str">
        <f t="shared" si="4"/>
        <v>T</v>
      </c>
      <c r="U6" s="10" t="str">
        <f t="shared" si="4"/>
        <v>F</v>
      </c>
      <c r="V6" s="10" t="str">
        <f t="shared" si="4"/>
        <v>S</v>
      </c>
      <c r="W6" s="10" t="str">
        <f t="shared" si="4"/>
        <v>S</v>
      </c>
      <c r="X6" s="10" t="str">
        <f t="shared" si="4"/>
        <v>M</v>
      </c>
      <c r="Y6" s="10" t="str">
        <f t="shared" si="4"/>
        <v>T</v>
      </c>
      <c r="Z6" s="10" t="str">
        <f t="shared" si="4"/>
        <v>W</v>
      </c>
      <c r="AA6" s="10" t="str">
        <f t="shared" si="4"/>
        <v>T</v>
      </c>
      <c r="AB6" s="10" t="str">
        <f t="shared" si="4"/>
        <v>F</v>
      </c>
      <c r="AC6" s="10" t="str">
        <f t="shared" si="4"/>
        <v>S</v>
      </c>
      <c r="AD6" s="10" t="str">
        <f t="shared" si="4"/>
        <v>S</v>
      </c>
      <c r="AE6" s="10" t="str">
        <f t="shared" si="4"/>
        <v>M</v>
      </c>
      <c r="AF6" s="10" t="str">
        <f t="shared" si="4"/>
        <v>T</v>
      </c>
      <c r="AG6" s="10" t="str">
        <f t="shared" si="4"/>
        <v>W</v>
      </c>
      <c r="AH6" s="10" t="str">
        <f t="shared" si="4"/>
        <v>T</v>
      </c>
      <c r="AI6" s="10" t="str">
        <f t="shared" si="4"/>
        <v>F</v>
      </c>
      <c r="AJ6" s="10" t="str">
        <f t="shared" si="4"/>
        <v>S</v>
      </c>
      <c r="AK6" s="10" t="str">
        <f t="shared" si="4"/>
        <v>S</v>
      </c>
      <c r="AL6" s="10" t="str">
        <f t="shared" si="4"/>
        <v>M</v>
      </c>
      <c r="AM6" s="10" t="str">
        <f t="shared" si="4"/>
        <v>T</v>
      </c>
      <c r="AN6" s="10" t="str">
        <f t="shared" si="4"/>
        <v>W</v>
      </c>
      <c r="AO6" s="10" t="str">
        <f t="shared" si="4"/>
        <v>T</v>
      </c>
      <c r="AP6" s="10" t="str">
        <f t="shared" si="4"/>
        <v>F</v>
      </c>
      <c r="AQ6" s="10" t="str">
        <f t="shared" si="4"/>
        <v>S</v>
      </c>
      <c r="AR6" s="10" t="str">
        <f t="shared" si="4"/>
        <v>S</v>
      </c>
      <c r="AS6" s="10" t="str">
        <f t="shared" si="4"/>
        <v>M</v>
      </c>
      <c r="AT6" s="10" t="str">
        <f t="shared" ref="AT6:BM6" si="5">LEFT(TEXT(AT5,"ddd"),1)</f>
        <v>T</v>
      </c>
      <c r="AU6" s="10" t="str">
        <f t="shared" si="5"/>
        <v>W</v>
      </c>
      <c r="AV6" s="10" t="str">
        <f t="shared" si="5"/>
        <v>T</v>
      </c>
      <c r="AW6" s="10" t="str">
        <f t="shared" si="5"/>
        <v>F</v>
      </c>
      <c r="AX6" s="10" t="str">
        <f t="shared" si="5"/>
        <v>S</v>
      </c>
      <c r="AY6" s="10" t="str">
        <f t="shared" si="5"/>
        <v>S</v>
      </c>
      <c r="AZ6" s="10" t="str">
        <f t="shared" si="5"/>
        <v>M</v>
      </c>
      <c r="BA6" s="10" t="str">
        <f t="shared" si="5"/>
        <v>T</v>
      </c>
      <c r="BB6" s="10" t="str">
        <f t="shared" si="5"/>
        <v>W</v>
      </c>
      <c r="BC6" s="10" t="str">
        <f t="shared" si="5"/>
        <v>T</v>
      </c>
      <c r="BD6" s="10" t="str">
        <f t="shared" si="5"/>
        <v>F</v>
      </c>
      <c r="BE6" s="10" t="str">
        <f t="shared" si="5"/>
        <v>S</v>
      </c>
      <c r="BF6" s="10" t="str">
        <f t="shared" si="5"/>
        <v>S</v>
      </c>
      <c r="BG6" s="10" t="str">
        <f t="shared" si="5"/>
        <v>M</v>
      </c>
      <c r="BH6" s="10" t="str">
        <f t="shared" si="5"/>
        <v>T</v>
      </c>
      <c r="BI6" s="10" t="str">
        <f t="shared" si="5"/>
        <v>W</v>
      </c>
      <c r="BJ6" s="10" t="str">
        <f t="shared" si="5"/>
        <v>T</v>
      </c>
      <c r="BK6" s="10" t="str">
        <f t="shared" si="5"/>
        <v>F</v>
      </c>
      <c r="BL6" s="10" t="str">
        <f t="shared" si="5"/>
        <v>S</v>
      </c>
      <c r="BM6" s="10" t="str">
        <f t="shared" si="5"/>
        <v>S</v>
      </c>
    </row>
    <row r="7" spans="1:65" ht="30" hidden="1" customHeight="1" thickBot="1" x14ac:dyDescent="0.3">
      <c r="A7" s="32" t="s">
        <v>13</v>
      </c>
      <c r="D7" s="36"/>
      <c r="F7"/>
      <c r="I7" t="str">
        <f>IF(OR(ISBLANK(task_start),ISBLANK(task_end)),"",task_end-task_start+1)</f>
        <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row>
    <row r="8" spans="1:65" s="1" customFormat="1" ht="30" customHeight="1" thickBot="1" x14ac:dyDescent="0.3">
      <c r="A8" s="33" t="s">
        <v>19</v>
      </c>
      <c r="B8" s="14" t="s">
        <v>24</v>
      </c>
      <c r="C8" s="14"/>
      <c r="D8" s="38"/>
      <c r="E8" s="15"/>
      <c r="F8" s="16"/>
      <c r="G8" s="17"/>
      <c r="H8" s="13"/>
      <c r="I8" s="13" t="str">
        <f t="shared" ref="I8:I23" si="6">IF(OR(ISBLANK(task_start),ISBLANK(task_end)),"",task_end-task_start+1)</f>
        <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row>
    <row r="9" spans="1:65" s="1" customFormat="1" ht="42" customHeight="1" thickBot="1" x14ac:dyDescent="0.3">
      <c r="A9" s="33" t="s">
        <v>20</v>
      </c>
      <c r="B9" s="63" t="s">
        <v>41</v>
      </c>
      <c r="C9" s="63"/>
      <c r="D9" s="58" t="s">
        <v>40</v>
      </c>
      <c r="E9" s="18">
        <v>1</v>
      </c>
      <c r="F9" s="37">
        <f>Project_Start</f>
        <v>44113</v>
      </c>
      <c r="G9" s="37">
        <f>F9+2</f>
        <v>44115</v>
      </c>
      <c r="H9" s="13"/>
      <c r="I9" s="13">
        <f t="shared" si="6"/>
        <v>3</v>
      </c>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row>
    <row r="10" spans="1:65" s="1" customFormat="1" ht="42.75" customHeight="1" thickBot="1" x14ac:dyDescent="0.3">
      <c r="A10" s="33" t="s">
        <v>21</v>
      </c>
      <c r="B10" s="64" t="s">
        <v>35</v>
      </c>
      <c r="C10" s="64"/>
      <c r="D10" s="58" t="s">
        <v>43</v>
      </c>
      <c r="E10" s="18">
        <v>0.6</v>
      </c>
      <c r="F10" s="37">
        <f>G9</f>
        <v>44115</v>
      </c>
      <c r="G10" s="37">
        <f>F10+2</f>
        <v>44117</v>
      </c>
      <c r="H10" s="13"/>
      <c r="I10" s="13">
        <f t="shared" si="6"/>
        <v>3</v>
      </c>
      <c r="J10" s="29"/>
      <c r="K10" s="29"/>
      <c r="L10" s="29"/>
      <c r="M10" s="29"/>
      <c r="N10" s="29"/>
      <c r="O10" s="29"/>
      <c r="P10" s="29"/>
      <c r="Q10" s="29"/>
      <c r="R10" s="29"/>
      <c r="S10" s="29"/>
      <c r="T10" s="29"/>
      <c r="U10" s="29"/>
      <c r="V10" s="30"/>
      <c r="W10" s="30"/>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row>
    <row r="11" spans="1:65" s="1" customFormat="1" ht="42.75" customHeight="1" thickBot="1" x14ac:dyDescent="0.3">
      <c r="A11" s="32"/>
      <c r="B11" s="63" t="s">
        <v>25</v>
      </c>
      <c r="C11" s="63"/>
      <c r="D11" s="58" t="s">
        <v>44</v>
      </c>
      <c r="E11" s="18">
        <v>1</v>
      </c>
      <c r="F11" s="37">
        <f t="shared" ref="F11:F13" si="7">G10</f>
        <v>44117</v>
      </c>
      <c r="G11" s="37">
        <f t="shared" ref="G11:G13" si="8">F11+2</f>
        <v>44119</v>
      </c>
      <c r="H11" s="13"/>
      <c r="I11" s="13">
        <f t="shared" si="6"/>
        <v>3</v>
      </c>
      <c r="J11" s="29"/>
      <c r="K11" s="29"/>
      <c r="L11" s="29"/>
      <c r="M11" s="29"/>
      <c r="N11" s="29"/>
      <c r="O11" s="29"/>
      <c r="P11" s="29"/>
      <c r="Q11" s="29"/>
      <c r="R11" s="29"/>
      <c r="S11" s="29"/>
      <c r="T11" s="29"/>
      <c r="U11" s="29"/>
      <c r="V11" s="29"/>
      <c r="W11" s="29"/>
      <c r="X11" s="29"/>
      <c r="Y11" s="29"/>
      <c r="Z11" s="30"/>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row>
    <row r="12" spans="1:65" s="1" customFormat="1" ht="48" customHeight="1" thickBot="1" x14ac:dyDescent="0.3">
      <c r="A12" s="32"/>
      <c r="B12" s="39" t="s">
        <v>27</v>
      </c>
      <c r="C12" s="39"/>
      <c r="D12" s="58" t="s">
        <v>42</v>
      </c>
      <c r="E12" s="18">
        <v>0.9</v>
      </c>
      <c r="F12" s="37">
        <f t="shared" si="7"/>
        <v>44119</v>
      </c>
      <c r="G12" s="37">
        <f t="shared" si="8"/>
        <v>44121</v>
      </c>
      <c r="H12" s="13"/>
      <c r="I12" s="13"/>
      <c r="J12" s="29"/>
      <c r="K12" s="29"/>
      <c r="L12" s="29"/>
      <c r="M12" s="29"/>
      <c r="N12" s="29"/>
      <c r="O12" s="29"/>
      <c r="P12" s="29"/>
      <c r="Q12" s="29"/>
      <c r="R12" s="29"/>
      <c r="S12" s="29"/>
      <c r="T12" s="29"/>
      <c r="U12" s="29"/>
      <c r="V12" s="29"/>
      <c r="W12" s="29"/>
      <c r="X12" s="29"/>
      <c r="Y12" s="29"/>
      <c r="Z12" s="30"/>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row>
    <row r="13" spans="1:65" s="1" customFormat="1" ht="44.25" customHeight="1" thickBot="1" x14ac:dyDescent="0.3">
      <c r="A13" s="32"/>
      <c r="B13" s="63" t="s">
        <v>26</v>
      </c>
      <c r="C13" s="63"/>
      <c r="D13" s="58" t="s">
        <v>40</v>
      </c>
      <c r="E13" s="18">
        <v>0</v>
      </c>
      <c r="F13" s="37">
        <f t="shared" si="7"/>
        <v>44121</v>
      </c>
      <c r="G13" s="37">
        <f t="shared" si="8"/>
        <v>44123</v>
      </c>
      <c r="H13" s="13"/>
      <c r="I13" s="13">
        <f t="shared" si="6"/>
        <v>3</v>
      </c>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row>
    <row r="14" spans="1:65" s="1" customFormat="1" ht="30" customHeight="1" thickBot="1" x14ac:dyDescent="0.3">
      <c r="A14" s="33" t="s">
        <v>22</v>
      </c>
      <c r="B14" s="19" t="s">
        <v>28</v>
      </c>
      <c r="C14" s="19"/>
      <c r="D14" s="56"/>
      <c r="E14" s="20"/>
      <c r="F14" s="21"/>
      <c r="G14" s="22"/>
      <c r="H14" s="13"/>
      <c r="I14" s="13" t="str">
        <f t="shared" si="6"/>
        <v/>
      </c>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row>
    <row r="15" spans="1:65" s="1" customFormat="1" ht="48.75" customHeight="1" thickBot="1" x14ac:dyDescent="0.3">
      <c r="A15" s="33"/>
      <c r="B15" s="60" t="s">
        <v>29</v>
      </c>
      <c r="C15" s="60"/>
      <c r="D15" s="57"/>
      <c r="E15" s="44">
        <v>0</v>
      </c>
      <c r="F15" s="45">
        <f>F13+1</f>
        <v>44122</v>
      </c>
      <c r="G15" s="45">
        <f>F15+2</f>
        <v>44124</v>
      </c>
      <c r="H15" s="13"/>
      <c r="I15" s="13">
        <f t="shared" si="6"/>
        <v>3</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row>
    <row r="16" spans="1:65" s="1" customFormat="1" ht="48.75" customHeight="1" thickBot="1" x14ac:dyDescent="0.3">
      <c r="A16" s="32"/>
      <c r="B16" s="60" t="s">
        <v>30</v>
      </c>
      <c r="C16" s="60"/>
      <c r="D16" s="57"/>
      <c r="E16" s="44">
        <v>0</v>
      </c>
      <c r="F16" s="45">
        <f>G15</f>
        <v>44124</v>
      </c>
      <c r="G16" s="45">
        <f>F16+2</f>
        <v>44126</v>
      </c>
      <c r="H16" s="13"/>
      <c r="I16" s="13">
        <f t="shared" si="6"/>
        <v>3</v>
      </c>
      <c r="J16" s="29"/>
      <c r="K16" s="29"/>
      <c r="L16" s="29"/>
      <c r="M16" s="29"/>
      <c r="N16" s="29"/>
      <c r="O16" s="29"/>
      <c r="P16" s="29"/>
      <c r="Q16" s="29"/>
      <c r="R16" s="29"/>
      <c r="S16" s="29"/>
      <c r="T16" s="29"/>
      <c r="U16" s="29"/>
      <c r="V16" s="30"/>
      <c r="W16" s="30"/>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row>
    <row r="17" spans="1:65" s="1" customFormat="1" ht="48.75" customHeight="1" thickBot="1" x14ac:dyDescent="0.3">
      <c r="A17" s="32"/>
      <c r="B17" s="60" t="s">
        <v>36</v>
      </c>
      <c r="C17" s="60"/>
      <c r="D17" s="57"/>
      <c r="E17" s="44">
        <v>0</v>
      </c>
      <c r="F17" s="45">
        <f t="shared" ref="F17:F21" si="9">G16</f>
        <v>44126</v>
      </c>
      <c r="G17" s="45">
        <f t="shared" ref="G17:G21" si="10">F17+2</f>
        <v>44128</v>
      </c>
      <c r="H17" s="13"/>
      <c r="I17" s="13"/>
      <c r="J17" s="29"/>
      <c r="K17" s="29"/>
      <c r="L17" s="29"/>
      <c r="M17" s="29"/>
      <c r="N17" s="29"/>
      <c r="O17" s="29"/>
      <c r="P17" s="29"/>
      <c r="Q17" s="29"/>
      <c r="R17" s="29"/>
      <c r="S17" s="29"/>
      <c r="T17" s="29"/>
      <c r="U17" s="29"/>
      <c r="V17" s="30"/>
      <c r="W17" s="30"/>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row>
    <row r="18" spans="1:65" s="1" customFormat="1" ht="48.75" customHeight="1" thickBot="1" x14ac:dyDescent="0.3">
      <c r="A18" s="32"/>
      <c r="B18" s="60" t="s">
        <v>31</v>
      </c>
      <c r="C18" s="60"/>
      <c r="D18" s="57"/>
      <c r="E18" s="44">
        <v>0</v>
      </c>
      <c r="F18" s="45">
        <f t="shared" si="9"/>
        <v>44128</v>
      </c>
      <c r="G18" s="45">
        <f t="shared" si="10"/>
        <v>44130</v>
      </c>
      <c r="H18" s="13"/>
      <c r="I18" s="13">
        <f t="shared" si="6"/>
        <v>3</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row>
    <row r="19" spans="1:65" s="1" customFormat="1" ht="48.75" customHeight="1" thickBot="1" x14ac:dyDescent="0.3">
      <c r="A19" s="32"/>
      <c r="B19" s="60" t="s">
        <v>32</v>
      </c>
      <c r="C19" s="60"/>
      <c r="D19" s="57"/>
      <c r="E19" s="44">
        <v>0</v>
      </c>
      <c r="F19" s="45">
        <f t="shared" si="9"/>
        <v>44130</v>
      </c>
      <c r="G19" s="45">
        <f t="shared" si="10"/>
        <v>44132</v>
      </c>
      <c r="H19" s="13"/>
      <c r="I19" s="13">
        <f t="shared" si="6"/>
        <v>3</v>
      </c>
      <c r="J19" s="29"/>
      <c r="K19" s="29"/>
      <c r="L19" s="29"/>
      <c r="M19" s="29"/>
      <c r="N19" s="29"/>
      <c r="O19" s="29"/>
      <c r="P19" s="29"/>
      <c r="Q19" s="29"/>
      <c r="R19" s="29"/>
      <c r="S19" s="29"/>
      <c r="T19" s="29"/>
      <c r="U19" s="29"/>
      <c r="V19" s="29"/>
      <c r="W19" s="29"/>
      <c r="X19" s="29"/>
      <c r="Y19" s="29"/>
      <c r="Z19" s="30"/>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row>
    <row r="20" spans="1:65" s="1" customFormat="1" ht="48.75" customHeight="1" thickBot="1" x14ac:dyDescent="0.3">
      <c r="A20" s="32"/>
      <c r="B20" s="60" t="s">
        <v>33</v>
      </c>
      <c r="C20" s="60"/>
      <c r="D20" s="57"/>
      <c r="E20" s="44">
        <v>0</v>
      </c>
      <c r="F20" s="45">
        <f t="shared" si="9"/>
        <v>44132</v>
      </c>
      <c r="G20" s="45">
        <f t="shared" si="10"/>
        <v>44134</v>
      </c>
      <c r="H20" s="13"/>
      <c r="I20" s="13"/>
      <c r="J20" s="29"/>
      <c r="K20" s="29"/>
      <c r="L20" s="29"/>
      <c r="M20" s="29"/>
      <c r="N20" s="29"/>
      <c r="O20" s="29"/>
      <c r="P20" s="29"/>
      <c r="Q20" s="29"/>
      <c r="R20" s="29"/>
      <c r="S20" s="29"/>
      <c r="T20" s="29"/>
      <c r="U20" s="29"/>
      <c r="V20" s="29"/>
      <c r="W20" s="29"/>
      <c r="X20" s="29"/>
      <c r="Y20" s="29"/>
      <c r="Z20" s="30"/>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row>
    <row r="21" spans="1:65" s="1" customFormat="1" ht="48.75" customHeight="1" thickBot="1" x14ac:dyDescent="0.3">
      <c r="A21" s="32"/>
      <c r="B21" s="60" t="s">
        <v>34</v>
      </c>
      <c r="C21" s="60"/>
      <c r="D21" s="57"/>
      <c r="E21" s="44">
        <v>0</v>
      </c>
      <c r="F21" s="45">
        <f t="shared" si="9"/>
        <v>44134</v>
      </c>
      <c r="G21" s="45">
        <f t="shared" si="10"/>
        <v>44136</v>
      </c>
      <c r="H21" s="13"/>
      <c r="I21" s="13">
        <f t="shared" si="6"/>
        <v>3</v>
      </c>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row>
    <row r="22" spans="1:65" s="54" customFormat="1" ht="27" customHeight="1" thickBot="1" x14ac:dyDescent="0.3">
      <c r="A22" s="55"/>
      <c r="B22" s="47" t="s">
        <v>39</v>
      </c>
      <c r="C22" s="47"/>
      <c r="D22" s="48"/>
      <c r="E22" s="49"/>
      <c r="F22" s="50"/>
      <c r="G22" s="51"/>
      <c r="H22" s="52"/>
      <c r="I22" s="52" t="str">
        <f t="shared" si="6"/>
        <v/>
      </c>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row>
    <row r="23" spans="1:65" s="1" customFormat="1" ht="30" customHeight="1" thickBot="1" x14ac:dyDescent="0.3">
      <c r="A23" s="33" t="s">
        <v>12</v>
      </c>
      <c r="B23" s="23"/>
      <c r="C23" s="23"/>
      <c r="D23" s="24"/>
      <c r="E23" s="25"/>
      <c r="F23" s="26"/>
      <c r="G23" s="27"/>
      <c r="H23" s="28"/>
      <c r="I23" s="28" t="str">
        <f t="shared" si="6"/>
        <v/>
      </c>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row>
    <row r="24" spans="1:65" ht="30" customHeight="1" x14ac:dyDescent="0.25">
      <c r="H24" s="3"/>
    </row>
    <row r="25" spans="1:65" ht="30" customHeight="1" x14ac:dyDescent="0.25">
      <c r="D25" s="11"/>
      <c r="G25" s="34"/>
    </row>
    <row r="26" spans="1:65" ht="30" customHeight="1" x14ac:dyDescent="0.25">
      <c r="D26" s="12"/>
    </row>
  </sheetData>
  <mergeCells count="25">
    <mergeCell ref="B13:C13"/>
    <mergeCell ref="AZ4:BF4"/>
    <mergeCell ref="BG4:BM4"/>
    <mergeCell ref="F3:G3"/>
    <mergeCell ref="J4:P4"/>
    <mergeCell ref="Q4:W4"/>
    <mergeCell ref="X4:AD4"/>
    <mergeCell ref="AE4:AK4"/>
    <mergeCell ref="D3:E3"/>
    <mergeCell ref="D4:E4"/>
    <mergeCell ref="B5:H5"/>
    <mergeCell ref="AL4:AR4"/>
    <mergeCell ref="AS4:AY4"/>
    <mergeCell ref="D1:H1"/>
    <mergeCell ref="B1:C1"/>
    <mergeCell ref="B9:C9"/>
    <mergeCell ref="B10:C10"/>
    <mergeCell ref="B11:C11"/>
    <mergeCell ref="B21:C21"/>
    <mergeCell ref="B20:C20"/>
    <mergeCell ref="B17:C17"/>
    <mergeCell ref="B15:C15"/>
    <mergeCell ref="B16:C16"/>
    <mergeCell ref="B18:C18"/>
    <mergeCell ref="B19:C19"/>
  </mergeCells>
  <conditionalFormatting sqref="E7:E21 E2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1 J23:BM23">
    <cfRule type="expression" dxfId="5" priority="37">
      <formula>AND(TODAY()&gt;=J$5,TODAY()&lt;K$5)</formula>
    </cfRule>
  </conditionalFormatting>
  <conditionalFormatting sqref="J7:BM21 J23:BM23">
    <cfRule type="expression" dxfId="4" priority="31">
      <formula>AND(task_start&lt;=J$5,ROUNDDOWN((task_end-task_start+1)*task_progress,0)+task_start-1&gt;=J$5)</formula>
    </cfRule>
    <cfRule type="expression" dxfId="3" priority="32" stopIfTrue="1">
      <formula>AND(task_end&gt;=J$5,task_start&lt;K$5)</formula>
    </cfRule>
  </conditionalFormatting>
  <conditionalFormatting sqref="E22">
    <cfRule type="dataBar" priority="1">
      <dataBar>
        <cfvo type="num" val="0"/>
        <cfvo type="num" val="1"/>
        <color theme="0" tint="-0.249977111117893"/>
      </dataBar>
      <extLst>
        <ext xmlns:x14="http://schemas.microsoft.com/office/spreadsheetml/2009/9/main" uri="{B025F937-C7B1-47D3-B67F-A62EFF666E3E}">
          <x14:id>{CF18DA88-DCA2-4011-9E28-59917496632D}</x14:id>
        </ext>
      </extLst>
    </cfRule>
  </conditionalFormatting>
  <conditionalFormatting sqref="J22:BM22">
    <cfRule type="expression" dxfId="2" priority="4">
      <formula>AND(TODAY()&gt;=J$5,TODAY()&lt;K$5)</formula>
    </cfRule>
  </conditionalFormatting>
  <conditionalFormatting sqref="J22:BM22">
    <cfRule type="expression" dxfId="1" priority="2">
      <formula>AND(task_start&lt;=J$5,ROUNDDOWN((task_end-task_start+1)*task_progress,0)+task_start-1&gt;=J$5)</formula>
    </cfRule>
    <cfRule type="expression" dxfId="0" priority="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E7:E21 E23</xm:sqref>
        </x14:conditionalFormatting>
        <x14:conditionalFormatting xmlns:xm="http://schemas.microsoft.com/office/excel/2006/main">
          <x14:cfRule type="dataBar" id="{CF18DA88-DCA2-4011-9E28-59917496632D}">
            <x14:dataBar minLength="0" maxLength="100" gradient="0">
              <x14:cfvo type="num">
                <xm:f>0</xm:f>
              </x14:cfvo>
              <x14:cfvo type="num">
                <xm:f>1</xm:f>
              </x14:cfvo>
              <x14:negativeFillColor rgb="FFFF0000"/>
              <x14:axisColor rgb="FF000000"/>
            </x14:dataBar>
          </x14:cfRule>
          <xm:sqref>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A4DC-423E-4581-9A53-F5F374C9D011}">
  <dimension ref="A1:U34"/>
  <sheetViews>
    <sheetView tabSelected="1" topLeftCell="C4" workbookViewId="0">
      <selection activeCell="Q9" sqref="Q9:U14"/>
    </sheetView>
  </sheetViews>
  <sheetFormatPr defaultRowHeight="15" x14ac:dyDescent="0.25"/>
  <cols>
    <col min="1" max="1" width="9.140625" style="46"/>
    <col min="16" max="16" width="5.85546875" customWidth="1"/>
  </cols>
  <sheetData>
    <row r="1" spans="1:21" s="46" customFormat="1" x14ac:dyDescent="0.25">
      <c r="A1" s="72"/>
      <c r="B1" s="73"/>
      <c r="C1" s="73"/>
      <c r="D1" s="73"/>
      <c r="E1" s="73"/>
      <c r="F1" s="73"/>
      <c r="G1" s="73"/>
      <c r="H1" s="73"/>
      <c r="I1" s="73"/>
      <c r="J1" s="73"/>
      <c r="K1" s="73"/>
      <c r="L1" s="73"/>
      <c r="M1" s="73"/>
      <c r="N1" s="73"/>
      <c r="O1" s="73"/>
      <c r="P1" s="73"/>
      <c r="Q1" s="73"/>
      <c r="R1" s="73"/>
      <c r="S1" s="73"/>
      <c r="T1" s="73"/>
      <c r="U1" s="73"/>
    </row>
    <row r="2" spans="1:21" s="46" customFormat="1" x14ac:dyDescent="0.25">
      <c r="A2" s="72"/>
      <c r="B2" s="73"/>
      <c r="C2" s="73"/>
      <c r="D2" s="73"/>
      <c r="E2" s="73"/>
      <c r="F2" s="73"/>
      <c r="G2" s="73"/>
      <c r="H2" s="73"/>
      <c r="I2" s="73"/>
      <c r="J2" s="73"/>
      <c r="K2" s="73"/>
      <c r="L2" s="73"/>
      <c r="M2" s="73"/>
      <c r="N2" s="73"/>
      <c r="O2" s="73"/>
      <c r="P2" s="73"/>
      <c r="Q2" s="73"/>
      <c r="R2" s="73"/>
      <c r="S2" s="73"/>
      <c r="T2" s="73"/>
      <c r="U2" s="73"/>
    </row>
    <row r="3" spans="1:21" s="46" customFormat="1" x14ac:dyDescent="0.25">
      <c r="A3" s="72"/>
      <c r="B3" s="73"/>
      <c r="C3" s="73"/>
      <c r="D3" s="73"/>
      <c r="E3" s="73"/>
      <c r="F3" s="73"/>
      <c r="G3" s="73"/>
      <c r="H3" s="73"/>
      <c r="I3" s="73"/>
      <c r="J3" s="73"/>
      <c r="K3" s="73"/>
      <c r="L3" s="73"/>
      <c r="M3" s="73"/>
      <c r="N3" s="73"/>
      <c r="O3" s="73"/>
      <c r="P3" s="73"/>
      <c r="Q3" s="73"/>
      <c r="R3" s="73"/>
      <c r="S3" s="73"/>
      <c r="T3" s="73"/>
      <c r="U3" s="73"/>
    </row>
    <row r="4" spans="1:21" s="46" customFormat="1" x14ac:dyDescent="0.25">
      <c r="A4" s="72"/>
      <c r="B4" s="73"/>
      <c r="C4" s="73"/>
      <c r="D4" s="73"/>
      <c r="E4" s="73"/>
      <c r="F4" s="73"/>
      <c r="G4" s="73"/>
      <c r="H4" s="73"/>
      <c r="I4" s="73"/>
      <c r="J4" s="73"/>
      <c r="K4" s="73"/>
      <c r="L4" s="73"/>
      <c r="M4" s="73"/>
      <c r="N4" s="73"/>
      <c r="O4" s="73"/>
      <c r="P4" s="73"/>
      <c r="Q4" s="73"/>
      <c r="R4" s="73"/>
      <c r="S4" s="73"/>
      <c r="T4" s="73"/>
      <c r="U4" s="73"/>
    </row>
    <row r="5" spans="1:21" s="46" customFormat="1" x14ac:dyDescent="0.25">
      <c r="A5" s="72"/>
      <c r="B5" s="73"/>
      <c r="C5" s="73"/>
      <c r="D5" s="73"/>
      <c r="E5" s="73"/>
      <c r="F5" s="73"/>
      <c r="G5" s="73"/>
      <c r="H5" s="73"/>
      <c r="I5" s="73"/>
      <c r="J5" s="73"/>
      <c r="K5" s="73"/>
      <c r="L5" s="73"/>
      <c r="M5" s="73"/>
      <c r="N5" s="73"/>
      <c r="O5" s="73"/>
      <c r="P5" s="73"/>
      <c r="Q5" s="73"/>
      <c r="R5" s="73"/>
      <c r="S5" s="73"/>
      <c r="T5" s="73"/>
      <c r="U5" s="73"/>
    </row>
    <row r="6" spans="1:21" x14ac:dyDescent="0.25">
      <c r="A6" s="72"/>
      <c r="B6" s="72"/>
      <c r="C6" s="72"/>
      <c r="D6" s="72"/>
      <c r="E6" s="72"/>
      <c r="F6" s="72"/>
      <c r="G6" s="72"/>
      <c r="H6" s="72"/>
      <c r="I6" s="72"/>
      <c r="J6" s="72"/>
      <c r="K6" s="72"/>
      <c r="L6" s="72"/>
      <c r="M6" s="72"/>
      <c r="N6" s="72"/>
      <c r="O6" s="72"/>
      <c r="P6" s="72"/>
      <c r="Q6" s="76" t="s">
        <v>38</v>
      </c>
      <c r="R6" s="77"/>
      <c r="S6" s="77"/>
      <c r="T6" s="77"/>
      <c r="U6" s="78"/>
    </row>
    <row r="7" spans="1:21" x14ac:dyDescent="0.25">
      <c r="A7" s="72"/>
      <c r="B7" s="72"/>
      <c r="C7" s="72"/>
      <c r="D7" s="72"/>
      <c r="E7" s="72"/>
      <c r="F7" s="72"/>
      <c r="G7" s="72"/>
      <c r="H7" s="72"/>
      <c r="I7" s="72"/>
      <c r="J7" s="72"/>
      <c r="K7" s="72"/>
      <c r="L7" s="72"/>
      <c r="M7" s="72"/>
      <c r="N7" s="72"/>
      <c r="O7" s="72"/>
      <c r="P7" s="72"/>
      <c r="Q7" s="79"/>
      <c r="R7" s="80"/>
      <c r="S7" s="80"/>
      <c r="T7" s="80"/>
      <c r="U7" s="81"/>
    </row>
    <row r="8" spans="1:21" x14ac:dyDescent="0.25">
      <c r="A8" s="72"/>
      <c r="B8" s="72"/>
      <c r="C8" s="72"/>
      <c r="D8" s="72"/>
      <c r="E8" s="72"/>
      <c r="F8" s="72"/>
      <c r="G8" s="72"/>
      <c r="H8" s="72"/>
      <c r="I8" s="72"/>
      <c r="J8" s="72"/>
      <c r="K8" s="72"/>
      <c r="L8" s="72"/>
      <c r="M8" s="72"/>
      <c r="N8" s="72"/>
      <c r="O8" s="72"/>
      <c r="P8" s="72"/>
      <c r="Q8" s="82"/>
      <c r="R8" s="83"/>
      <c r="S8" s="83"/>
      <c r="T8" s="83"/>
      <c r="U8" s="84"/>
    </row>
    <row r="9" spans="1:21" ht="51.75" customHeight="1" x14ac:dyDescent="0.25">
      <c r="A9" s="72"/>
      <c r="B9" s="72"/>
      <c r="C9" s="72"/>
      <c r="D9" s="72"/>
      <c r="E9" s="72"/>
      <c r="F9" s="72"/>
      <c r="G9" s="72"/>
      <c r="H9" s="72"/>
      <c r="I9" s="72"/>
      <c r="J9" s="72"/>
      <c r="K9" s="72"/>
      <c r="L9" s="72"/>
      <c r="M9" s="72"/>
      <c r="N9" s="72"/>
      <c r="O9" s="72"/>
      <c r="P9" s="72"/>
      <c r="Q9" s="85" t="s">
        <v>45</v>
      </c>
      <c r="R9" s="86"/>
      <c r="S9" s="87" t="s">
        <v>46</v>
      </c>
      <c r="T9" s="87"/>
      <c r="U9" s="86"/>
    </row>
    <row r="10" spans="1:21" ht="51.75" customHeight="1" x14ac:dyDescent="0.25">
      <c r="A10" s="72"/>
      <c r="B10" s="72"/>
      <c r="C10" s="72"/>
      <c r="D10" s="72"/>
      <c r="E10" s="72"/>
      <c r="F10" s="72"/>
      <c r="G10" s="72"/>
      <c r="H10" s="72"/>
      <c r="I10" s="72"/>
      <c r="J10" s="72"/>
      <c r="K10" s="72"/>
      <c r="L10" s="72"/>
      <c r="M10" s="72"/>
      <c r="N10" s="72"/>
      <c r="O10" s="72"/>
      <c r="P10" s="72"/>
      <c r="Q10" s="85" t="s">
        <v>47</v>
      </c>
      <c r="R10" s="86"/>
      <c r="S10" s="87" t="s">
        <v>48</v>
      </c>
      <c r="T10" s="87"/>
      <c r="U10" s="86"/>
    </row>
    <row r="11" spans="1:21" ht="51.75" customHeight="1" x14ac:dyDescent="0.25">
      <c r="A11" s="72"/>
      <c r="B11" s="72"/>
      <c r="C11" s="72"/>
      <c r="D11" s="72"/>
      <c r="E11" s="72"/>
      <c r="F11" s="72"/>
      <c r="G11" s="72"/>
      <c r="H11" s="72"/>
      <c r="I11" s="72"/>
      <c r="J11" s="72"/>
      <c r="K11" s="72"/>
      <c r="L11" s="72"/>
      <c r="M11" s="72"/>
      <c r="N11" s="72"/>
      <c r="O11" s="72"/>
      <c r="P11" s="72"/>
      <c r="Q11" s="85" t="s">
        <v>49</v>
      </c>
      <c r="R11" s="86"/>
      <c r="S11" s="87" t="s">
        <v>50</v>
      </c>
      <c r="T11" s="87"/>
      <c r="U11" s="86"/>
    </row>
    <row r="12" spans="1:21" ht="51.75" customHeight="1" x14ac:dyDescent="0.25">
      <c r="A12" s="72"/>
      <c r="B12" s="72"/>
      <c r="C12" s="72"/>
      <c r="D12" s="72"/>
      <c r="E12" s="72"/>
      <c r="F12" s="72"/>
      <c r="G12" s="72"/>
      <c r="H12" s="72"/>
      <c r="I12" s="72"/>
      <c r="J12" s="72"/>
      <c r="K12" s="72"/>
      <c r="L12" s="72"/>
      <c r="M12" s="72"/>
      <c r="N12" s="72"/>
      <c r="O12" s="72"/>
      <c r="P12" s="72"/>
      <c r="Q12" s="85" t="s">
        <v>51</v>
      </c>
      <c r="R12" s="86"/>
      <c r="S12" s="87" t="s">
        <v>52</v>
      </c>
      <c r="T12" s="87"/>
      <c r="U12" s="86"/>
    </row>
    <row r="13" spans="1:21" ht="51.75" customHeight="1" x14ac:dyDescent="0.25">
      <c r="A13" s="72"/>
      <c r="B13" s="72"/>
      <c r="C13" s="72"/>
      <c r="D13" s="72"/>
      <c r="E13" s="72"/>
      <c r="F13" s="72"/>
      <c r="G13" s="72"/>
      <c r="H13" s="72"/>
      <c r="I13" s="72"/>
      <c r="J13" s="72"/>
      <c r="K13" s="72"/>
      <c r="L13" s="72"/>
      <c r="M13" s="72"/>
      <c r="N13" s="72"/>
      <c r="O13" s="72"/>
      <c r="P13" s="72"/>
      <c r="Q13" s="85" t="s">
        <v>53</v>
      </c>
      <c r="R13" s="86"/>
      <c r="S13" s="87" t="s">
        <v>54</v>
      </c>
      <c r="T13" s="87"/>
      <c r="U13" s="86"/>
    </row>
    <row r="14" spans="1:21" ht="51.75" customHeight="1" x14ac:dyDescent="0.25">
      <c r="A14" s="72"/>
      <c r="B14" s="72"/>
      <c r="C14" s="72"/>
      <c r="D14" s="72"/>
      <c r="E14" s="72"/>
      <c r="F14" s="72"/>
      <c r="G14" s="72"/>
      <c r="H14" s="72"/>
      <c r="I14" s="72"/>
      <c r="J14" s="72"/>
      <c r="K14" s="72"/>
      <c r="L14" s="72"/>
      <c r="M14" s="72"/>
      <c r="N14" s="72"/>
      <c r="O14" s="72"/>
      <c r="P14" s="72"/>
      <c r="Q14" s="90" t="s">
        <v>55</v>
      </c>
      <c r="R14" s="89"/>
      <c r="S14" s="88" t="s">
        <v>56</v>
      </c>
      <c r="T14" s="88"/>
      <c r="U14" s="89"/>
    </row>
    <row r="15" spans="1:21" x14ac:dyDescent="0.25">
      <c r="A15" s="72"/>
      <c r="B15" s="72"/>
      <c r="C15" s="72"/>
      <c r="D15" s="72"/>
      <c r="E15" s="72"/>
      <c r="F15" s="72"/>
      <c r="G15" s="72"/>
      <c r="H15" s="72"/>
      <c r="I15" s="72"/>
      <c r="J15" s="72"/>
      <c r="K15" s="72"/>
      <c r="L15" s="72"/>
      <c r="M15" s="72"/>
      <c r="N15" s="72"/>
      <c r="O15" s="72"/>
      <c r="P15" s="72"/>
      <c r="Q15" s="75"/>
      <c r="R15" s="75"/>
      <c r="S15" s="75"/>
      <c r="T15" s="75"/>
      <c r="U15" s="75"/>
    </row>
    <row r="16" spans="1:21" x14ac:dyDescent="0.25">
      <c r="A16" s="72"/>
      <c r="B16" s="72"/>
      <c r="C16" s="72"/>
      <c r="D16" s="72"/>
      <c r="E16" s="72"/>
      <c r="F16" s="72"/>
      <c r="G16" s="72"/>
      <c r="H16" s="72"/>
      <c r="I16" s="72"/>
      <c r="J16" s="72"/>
      <c r="K16" s="72"/>
      <c r="L16" s="72"/>
      <c r="M16" s="72"/>
      <c r="N16" s="72"/>
      <c r="O16" s="72"/>
      <c r="P16" s="72"/>
      <c r="Q16" s="75"/>
      <c r="R16" s="75"/>
      <c r="S16" s="75"/>
      <c r="T16" s="75"/>
      <c r="U16" s="75"/>
    </row>
    <row r="17" spans="1:21" x14ac:dyDescent="0.25">
      <c r="A17" s="72"/>
      <c r="B17" s="72"/>
      <c r="C17" s="72"/>
      <c r="D17" s="72"/>
      <c r="E17" s="72"/>
      <c r="F17" s="72"/>
      <c r="G17" s="72"/>
      <c r="H17" s="72"/>
      <c r="I17" s="72"/>
      <c r="J17" s="72"/>
      <c r="K17" s="72"/>
      <c r="L17" s="72"/>
      <c r="M17" s="72"/>
      <c r="N17" s="72"/>
      <c r="O17" s="72"/>
      <c r="P17" s="72"/>
      <c r="Q17" s="75"/>
      <c r="R17" s="75"/>
      <c r="S17" s="75"/>
      <c r="T17" s="75"/>
      <c r="U17" s="75"/>
    </row>
    <row r="18" spans="1:21" x14ac:dyDescent="0.25">
      <c r="A18" s="72"/>
      <c r="B18" s="72"/>
      <c r="C18" s="72"/>
      <c r="D18" s="72"/>
      <c r="E18" s="72"/>
      <c r="F18" s="72"/>
      <c r="G18" s="72"/>
      <c r="H18" s="72"/>
      <c r="I18" s="72"/>
      <c r="J18" s="72"/>
      <c r="K18" s="72"/>
      <c r="L18" s="72"/>
      <c r="M18" s="72"/>
      <c r="N18" s="72"/>
      <c r="O18" s="72"/>
      <c r="P18" s="72"/>
      <c r="Q18" s="75"/>
      <c r="R18" s="75"/>
      <c r="S18" s="75"/>
      <c r="T18" s="75"/>
      <c r="U18" s="75"/>
    </row>
    <row r="19" spans="1:21" x14ac:dyDescent="0.25">
      <c r="A19" s="72"/>
      <c r="B19" s="72"/>
      <c r="C19" s="72"/>
      <c r="D19" s="72"/>
      <c r="E19" s="72"/>
      <c r="F19" s="72"/>
      <c r="G19" s="72"/>
      <c r="H19" s="72"/>
      <c r="I19" s="72"/>
      <c r="J19" s="72"/>
      <c r="K19" s="72"/>
      <c r="L19" s="72"/>
      <c r="M19" s="72"/>
      <c r="N19" s="72"/>
      <c r="O19" s="72"/>
      <c r="P19" s="72"/>
      <c r="Q19" s="75"/>
      <c r="R19" s="75"/>
      <c r="S19" s="75"/>
      <c r="T19" s="75"/>
      <c r="U19" s="75"/>
    </row>
    <row r="20" spans="1:21" x14ac:dyDescent="0.25">
      <c r="A20" s="72"/>
      <c r="B20" s="72"/>
      <c r="C20" s="72"/>
      <c r="D20" s="72"/>
      <c r="E20" s="72"/>
      <c r="F20" s="72"/>
      <c r="G20" s="72"/>
      <c r="H20" s="72"/>
      <c r="I20" s="72"/>
      <c r="J20" s="72"/>
      <c r="K20" s="72"/>
      <c r="L20" s="72"/>
      <c r="M20" s="72"/>
      <c r="N20" s="72"/>
      <c r="O20" s="72"/>
      <c r="P20" s="72"/>
      <c r="Q20" s="75"/>
      <c r="R20" s="75"/>
      <c r="S20" s="75"/>
      <c r="T20" s="75"/>
      <c r="U20" s="75"/>
    </row>
    <row r="21" spans="1:21" x14ac:dyDescent="0.25">
      <c r="A21" s="72"/>
      <c r="B21" s="72"/>
      <c r="C21" s="72"/>
      <c r="D21" s="72"/>
      <c r="E21" s="72"/>
      <c r="F21" s="72"/>
      <c r="G21" s="72"/>
      <c r="H21" s="72"/>
      <c r="I21" s="72"/>
      <c r="J21" s="72"/>
      <c r="K21" s="72"/>
      <c r="L21" s="72"/>
      <c r="M21" s="72"/>
      <c r="N21" s="72"/>
      <c r="O21" s="72"/>
      <c r="P21" s="72"/>
      <c r="Q21" s="75"/>
      <c r="R21" s="75"/>
      <c r="S21" s="75"/>
      <c r="T21" s="75"/>
      <c r="U21" s="75"/>
    </row>
    <row r="22" spans="1:21" x14ac:dyDescent="0.25">
      <c r="A22" s="72"/>
      <c r="B22" s="72"/>
      <c r="C22" s="72"/>
      <c r="D22" s="72"/>
      <c r="E22" s="72"/>
      <c r="F22" s="72"/>
      <c r="G22" s="72"/>
      <c r="H22" s="72"/>
      <c r="I22" s="72"/>
      <c r="J22" s="72"/>
      <c r="K22" s="72"/>
      <c r="L22" s="72"/>
      <c r="M22" s="72"/>
      <c r="N22" s="72"/>
      <c r="O22" s="72"/>
      <c r="P22" s="72"/>
      <c r="Q22" s="75"/>
      <c r="R22" s="75"/>
      <c r="S22" s="75"/>
      <c r="T22" s="75"/>
      <c r="U22" s="75"/>
    </row>
    <row r="23" spans="1:21" x14ac:dyDescent="0.25">
      <c r="A23" s="72"/>
      <c r="B23" s="72"/>
      <c r="C23" s="72"/>
      <c r="D23" s="72"/>
      <c r="E23" s="72"/>
      <c r="F23" s="72"/>
      <c r="G23" s="72"/>
      <c r="H23" s="72"/>
      <c r="I23" s="72"/>
      <c r="J23" s="72"/>
      <c r="K23" s="72"/>
      <c r="L23" s="72"/>
      <c r="M23" s="72"/>
      <c r="N23" s="72"/>
      <c r="O23" s="72"/>
      <c r="P23" s="72"/>
      <c r="Q23" s="75"/>
      <c r="R23" s="75"/>
      <c r="S23" s="75"/>
      <c r="T23" s="75"/>
      <c r="U23" s="75"/>
    </row>
    <row r="24" spans="1:21" x14ac:dyDescent="0.25">
      <c r="A24" s="72"/>
      <c r="B24" s="72"/>
      <c r="C24" s="72"/>
      <c r="D24" s="72"/>
      <c r="E24" s="72"/>
      <c r="F24" s="72"/>
      <c r="G24" s="72"/>
      <c r="H24" s="72"/>
      <c r="I24" s="72"/>
      <c r="J24" s="72"/>
      <c r="K24" s="72"/>
      <c r="L24" s="72"/>
      <c r="M24" s="72"/>
      <c r="N24" s="72"/>
      <c r="O24" s="72"/>
      <c r="P24" s="72"/>
      <c r="Q24" s="75"/>
      <c r="R24" s="75"/>
      <c r="S24" s="75"/>
      <c r="T24" s="75"/>
      <c r="U24" s="75"/>
    </row>
    <row r="25" spans="1:21" x14ac:dyDescent="0.25">
      <c r="A25" s="72"/>
      <c r="B25" s="72"/>
      <c r="C25" s="72"/>
      <c r="D25" s="72"/>
      <c r="E25" s="72"/>
      <c r="F25" s="72"/>
      <c r="G25" s="72"/>
      <c r="H25" s="72"/>
      <c r="I25" s="72"/>
      <c r="J25" s="72"/>
      <c r="K25" s="72"/>
      <c r="L25" s="72"/>
      <c r="M25" s="72"/>
      <c r="N25" s="72"/>
      <c r="O25" s="72"/>
      <c r="P25" s="72"/>
      <c r="Q25" s="75"/>
      <c r="R25" s="75"/>
      <c r="S25" s="75"/>
      <c r="T25" s="75"/>
      <c r="U25" s="75"/>
    </row>
    <row r="26" spans="1:21" x14ac:dyDescent="0.25">
      <c r="A26" s="72"/>
      <c r="B26" s="72"/>
      <c r="C26" s="72"/>
      <c r="D26" s="72"/>
      <c r="E26" s="72"/>
      <c r="F26" s="72"/>
      <c r="G26" s="72"/>
      <c r="H26" s="72"/>
      <c r="I26" s="72"/>
      <c r="J26" s="72"/>
      <c r="K26" s="72"/>
      <c r="L26" s="72"/>
      <c r="M26" s="72"/>
      <c r="N26" s="72"/>
      <c r="O26" s="72"/>
      <c r="P26" s="72"/>
      <c r="Q26" s="75"/>
      <c r="R26" s="75"/>
      <c r="S26" s="75"/>
      <c r="T26" s="75"/>
      <c r="U26" s="75"/>
    </row>
    <row r="27" spans="1:21" x14ac:dyDescent="0.25">
      <c r="A27" s="72"/>
      <c r="B27" s="72"/>
      <c r="C27" s="72"/>
      <c r="D27" s="72"/>
      <c r="E27" s="72"/>
      <c r="F27" s="72"/>
      <c r="G27" s="72"/>
      <c r="H27" s="72"/>
      <c r="I27" s="72"/>
      <c r="J27" s="72"/>
      <c r="K27" s="72"/>
      <c r="L27" s="72"/>
      <c r="M27" s="72"/>
      <c r="N27" s="72"/>
      <c r="O27" s="72"/>
      <c r="P27" s="72"/>
      <c r="Q27" s="75"/>
      <c r="R27" s="75"/>
      <c r="S27" s="75"/>
      <c r="T27" s="75"/>
      <c r="U27" s="75"/>
    </row>
    <row r="28" spans="1:21" x14ac:dyDescent="0.25">
      <c r="A28" s="72"/>
      <c r="B28" s="72"/>
      <c r="C28" s="72"/>
      <c r="D28" s="72"/>
      <c r="E28" s="72"/>
      <c r="F28" s="72"/>
      <c r="G28" s="72"/>
      <c r="H28" s="72"/>
      <c r="I28" s="72"/>
      <c r="J28" s="72"/>
      <c r="K28" s="72"/>
      <c r="L28" s="72"/>
      <c r="M28" s="72"/>
      <c r="N28" s="72"/>
      <c r="O28" s="72"/>
      <c r="P28" s="72"/>
      <c r="Q28" s="75"/>
      <c r="R28" s="75"/>
      <c r="S28" s="75"/>
      <c r="T28" s="75"/>
      <c r="U28" s="75"/>
    </row>
    <row r="29" spans="1:21" ht="12" customHeight="1" x14ac:dyDescent="0.25">
      <c r="A29" s="72"/>
      <c r="B29" s="72"/>
      <c r="C29" s="72"/>
      <c r="D29" s="72"/>
      <c r="E29" s="72"/>
      <c r="F29" s="72"/>
      <c r="G29" s="72"/>
      <c r="H29" s="72"/>
      <c r="I29" s="72"/>
      <c r="J29" s="72"/>
      <c r="K29" s="72"/>
      <c r="L29" s="72"/>
      <c r="M29" s="72"/>
      <c r="N29" s="72"/>
      <c r="O29" s="72"/>
      <c r="P29" s="72"/>
      <c r="Q29" s="75"/>
      <c r="R29" s="75"/>
      <c r="S29" s="75"/>
      <c r="T29" s="75"/>
      <c r="U29" s="75"/>
    </row>
    <row r="30" spans="1:21" hidden="1" x14ac:dyDescent="0.25">
      <c r="B30" s="72"/>
      <c r="C30" s="72"/>
      <c r="D30" s="72"/>
      <c r="E30" s="72"/>
      <c r="F30" s="72"/>
      <c r="G30" s="72"/>
      <c r="H30" s="72"/>
      <c r="I30" s="72"/>
      <c r="J30" s="72"/>
      <c r="K30" s="72"/>
      <c r="L30" s="72"/>
      <c r="M30" s="72"/>
      <c r="N30" s="72"/>
      <c r="O30" s="72"/>
      <c r="P30" s="72"/>
      <c r="Q30" s="74"/>
      <c r="R30" s="74"/>
      <c r="S30" s="74"/>
      <c r="T30" s="74"/>
      <c r="U30" s="74"/>
    </row>
    <row r="31" spans="1:21" hidden="1" x14ac:dyDescent="0.25">
      <c r="B31" s="72"/>
      <c r="C31" s="72"/>
      <c r="D31" s="72"/>
      <c r="E31" s="72"/>
      <c r="F31" s="72"/>
      <c r="G31" s="72"/>
      <c r="H31" s="72"/>
      <c r="I31" s="72"/>
      <c r="J31" s="72"/>
      <c r="K31" s="72"/>
      <c r="L31" s="72"/>
      <c r="M31" s="72"/>
      <c r="N31" s="72"/>
      <c r="O31" s="72"/>
      <c r="P31" s="72"/>
      <c r="Q31" s="74"/>
      <c r="R31" s="74"/>
      <c r="S31" s="74"/>
      <c r="T31" s="74"/>
      <c r="U31" s="74"/>
    </row>
    <row r="32" spans="1:21" hidden="1" x14ac:dyDescent="0.25">
      <c r="B32" s="72"/>
      <c r="C32" s="72"/>
      <c r="D32" s="72"/>
      <c r="E32" s="72"/>
      <c r="F32" s="72"/>
      <c r="G32" s="72"/>
      <c r="H32" s="72"/>
      <c r="I32" s="72"/>
      <c r="J32" s="72"/>
      <c r="K32" s="72"/>
      <c r="L32" s="72"/>
      <c r="M32" s="72"/>
      <c r="N32" s="72"/>
      <c r="O32" s="72"/>
      <c r="P32" s="72"/>
      <c r="Q32" s="74"/>
      <c r="R32" s="74"/>
      <c r="S32" s="74"/>
      <c r="T32" s="74"/>
      <c r="U32" s="74"/>
    </row>
    <row r="33" spans="2:21" hidden="1" x14ac:dyDescent="0.25">
      <c r="B33" s="72"/>
      <c r="C33" s="72"/>
      <c r="D33" s="72"/>
      <c r="E33" s="72"/>
      <c r="F33" s="72"/>
      <c r="G33" s="72"/>
      <c r="H33" s="72"/>
      <c r="I33" s="72"/>
      <c r="J33" s="72"/>
      <c r="K33" s="72"/>
      <c r="L33" s="72"/>
      <c r="M33" s="72"/>
      <c r="N33" s="72"/>
      <c r="O33" s="72"/>
      <c r="P33" s="72"/>
      <c r="Q33" s="74"/>
      <c r="R33" s="74"/>
      <c r="S33" s="74"/>
      <c r="T33" s="74"/>
      <c r="U33" s="74"/>
    </row>
    <row r="34" spans="2:21" hidden="1" x14ac:dyDescent="0.25">
      <c r="B34" s="72"/>
      <c r="C34" s="72"/>
      <c r="D34" s="72"/>
      <c r="E34" s="72"/>
      <c r="F34" s="72"/>
      <c r="G34" s="72"/>
      <c r="H34" s="72"/>
      <c r="I34" s="72"/>
      <c r="J34" s="72"/>
      <c r="K34" s="72"/>
      <c r="L34" s="72"/>
      <c r="M34" s="72"/>
      <c r="N34" s="72"/>
      <c r="O34" s="72"/>
      <c r="P34" s="72"/>
      <c r="Q34" s="74"/>
      <c r="R34" s="74"/>
      <c r="S34" s="74"/>
      <c r="T34" s="74"/>
      <c r="U34" s="74"/>
    </row>
  </sheetData>
  <mergeCells count="22">
    <mergeCell ref="S14:U14"/>
    <mergeCell ref="Q10:R10"/>
    <mergeCell ref="Q11:R11"/>
    <mergeCell ref="Q12:R12"/>
    <mergeCell ref="Q13:R13"/>
    <mergeCell ref="Q14:R14"/>
    <mergeCell ref="A1:A29"/>
    <mergeCell ref="B1:U5"/>
    <mergeCell ref="Q34:U34"/>
    <mergeCell ref="Q30:U30"/>
    <mergeCell ref="Q31:U31"/>
    <mergeCell ref="Q32:U32"/>
    <mergeCell ref="Q33:U33"/>
    <mergeCell ref="Q15:U29"/>
    <mergeCell ref="B6:P34"/>
    <mergeCell ref="Q6:U8"/>
    <mergeCell ref="Q9:R9"/>
    <mergeCell ref="S9:U9"/>
    <mergeCell ref="S10:U10"/>
    <mergeCell ref="S11:U11"/>
    <mergeCell ref="S12:U12"/>
    <mergeCell ref="S13:U1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Our Schedule</vt:lpstr>
      <vt:lpstr>About Us</vt:lpstr>
      <vt:lpstr>Display_Week</vt:lpstr>
      <vt:lpstr>'Our Schedule'!Print_Titles</vt:lpstr>
      <vt:lpstr>Project_Start</vt:lpstr>
      <vt:lpstr>'Our Schedule'!task_end</vt:lpstr>
      <vt:lpstr>'Our Schedule'!task_progress</vt:lpstr>
      <vt:lpstr>'Our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2020-11-06T11:06:51Z</dcterms:modified>
</cp:coreProperties>
</file>