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<sst xmlns="http://schemas.openxmlformats.org/spreadsheetml/2006/main" count="56" uniqueCount="32">
  <si>
    <t>3021 Patienten Allgemein</t>
  </si>
  <si>
    <t>Sucher</t>
  </si>
  <si>
    <t>Männlich</t>
  </si>
  <si>
    <t>Weiblich</t>
  </si>
  <si>
    <t>Selbsthilfegruppe</t>
  </si>
  <si>
    <t>Allgemein</t>
  </si>
  <si>
    <t>Anzahl der Patienten</t>
  </si>
  <si>
    <t>Krebsart</t>
  </si>
  <si>
    <t>breast</t>
  </si>
  <si>
    <t>lung</t>
  </si>
  <si>
    <t>prostate</t>
  </si>
  <si>
    <t>pancreatic</t>
  </si>
  <si>
    <t>bladder</t>
  </si>
  <si>
    <t>thyroid</t>
  </si>
  <si>
    <t>uterine</t>
  </si>
  <si>
    <t>kidney</t>
  </si>
  <si>
    <t>oral</t>
  </si>
  <si>
    <t>colorectal</t>
  </si>
  <si>
    <t>melanoma</t>
  </si>
  <si>
    <t>lymphoma</t>
  </si>
  <si>
    <t>Behandlung</t>
  </si>
  <si>
    <t>chemotherapy</t>
  </si>
  <si>
    <t>surgery</t>
  </si>
  <si>
    <t>immunotherapy</t>
  </si>
  <si>
    <t>hormone</t>
  </si>
  <si>
    <t>Krebs Art</t>
  </si>
  <si>
    <t>männlich</t>
  </si>
  <si>
    <t>weiblich</t>
  </si>
  <si>
    <t>Sterblichkleit</t>
  </si>
  <si>
    <t>manner</t>
  </si>
  <si>
    <t>frauen</t>
  </si>
  <si>
    <t>Überlebenschancen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</si>
</sst>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Sucher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Sheet1!$A$7</c:f>
            </c:strRef>
          </c:tx>
          <c:spPr>
            <a:solidFill>
              <a:srgbClr val="4285F4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Sheet1!$A$8</c:f>
              <c:numCache/>
            </c:numRef>
          </c:val>
        </c:ser>
        <c:ser>
          <c:idx val="1"/>
          <c:order val="1"/>
          <c:tx>
            <c:strRef>
              <c:f>Sheet1!$B$7</c:f>
            </c:strRef>
          </c:tx>
          <c:spPr>
            <a:solidFill>
              <a:srgbClr val="DB4437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Sheet1!$B$8</c:f>
              <c:numCache/>
            </c:numRef>
          </c:val>
        </c:ser>
        <c:axId val="697901004"/>
        <c:axId val="1065797775"/>
      </c:barChart>
      <c:catAx>
        <c:axId val="6979010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65797775"/>
      </c:catAx>
      <c:valAx>
        <c:axId val="10657977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979010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Anfragen zur Selbsthilfegruppen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Sheet1!$A$11:$A$12</c:f>
            </c:strRef>
          </c:tx>
          <c:spPr>
            <a:solidFill>
              <a:srgbClr val="4285F4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Sheet1!$A$13</c:f>
              <c:numCache/>
            </c:numRef>
          </c:val>
        </c:ser>
        <c:ser>
          <c:idx val="1"/>
          <c:order val="1"/>
          <c:tx>
            <c:strRef>
              <c:f>Sheet1!$B$11:$B$12</c:f>
            </c:strRef>
          </c:tx>
          <c:spPr>
            <a:solidFill>
              <a:srgbClr val="DB4437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Sheet1!$B$13</c:f>
              <c:numCache/>
            </c:numRef>
          </c:val>
        </c:ser>
        <c:ser>
          <c:idx val="2"/>
          <c:order val="2"/>
          <c:tx>
            <c:strRef>
              <c:f>Sheet1!$C$11:$C$12</c:f>
            </c:strRef>
          </c:tx>
          <c:spPr>
            <a:solidFill>
              <a:srgbClr val="F4B400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Sheet1!$C$13</c:f>
              <c:numCache/>
            </c:numRef>
          </c:val>
        </c:ser>
        <c:axId val="1589691093"/>
        <c:axId val="1273420121"/>
      </c:barChart>
      <c:catAx>
        <c:axId val="15896910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73420121"/>
      </c:catAx>
      <c:valAx>
        <c:axId val="12734201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896910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Anzahl der Patienten vs. Krebsart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Sheet1!$A$15</c:f>
            </c:strRef>
          </c:tx>
          <c:spPr>
            <a:solidFill>
              <a:srgbClr val="4285F4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Sheet1!$B$16:$B$27</c:f>
            </c:strRef>
          </c:cat>
          <c:val>
            <c:numRef>
              <c:f>Sheet1!$A$16:$A$27</c:f>
              <c:numCache/>
            </c:numRef>
          </c:val>
        </c:ser>
        <c:axId val="967132185"/>
        <c:axId val="1417663636"/>
      </c:barChart>
      <c:catAx>
        <c:axId val="9671321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Krebsart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17663636"/>
      </c:catAx>
      <c:valAx>
        <c:axId val="14176636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Anzahl der Patienten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671321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Anzahl der Patienten vs. Behandlung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Sheet1!$A$29</c:f>
            </c:strRef>
          </c:tx>
          <c:spPr>
            <a:solidFill>
              <a:srgbClr val="4285F4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Sheet1!$B$30:$B$33</c:f>
            </c:strRef>
          </c:cat>
          <c:val>
            <c:numRef>
              <c:f>Sheet1!$A$30:$A$33</c:f>
              <c:numCache/>
            </c:numRef>
          </c:val>
        </c:ser>
        <c:axId val="1423263639"/>
        <c:axId val="1550595040"/>
      </c:barChart>
      <c:catAx>
        <c:axId val="1423263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Behandlung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50595040"/>
      </c:catAx>
      <c:valAx>
        <c:axId val="15505950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Anzahl der Patienten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232636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Krebsart nach Geschlecht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Sheet1!$B$35</c:f>
            </c:strRef>
          </c:tx>
          <c:spPr>
            <a:solidFill>
              <a:srgbClr val="4285F4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Sheet1!$A$36:$A$44</c:f>
            </c:strRef>
          </c:cat>
          <c:val>
            <c:numRef>
              <c:f>Sheet1!$B$36:$B$44</c:f>
              <c:numCache/>
            </c:numRef>
          </c:val>
        </c:ser>
        <c:ser>
          <c:idx val="1"/>
          <c:order val="1"/>
          <c:tx>
            <c:strRef>
              <c:f>Sheet1!$C$35</c:f>
            </c:strRef>
          </c:tx>
          <c:spPr>
            <a:solidFill>
              <a:srgbClr val="DB4437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Sheet1!$A$36:$A$44</c:f>
            </c:strRef>
          </c:cat>
          <c:val>
            <c:numRef>
              <c:f>Sheet1!$C$36:$C$44</c:f>
              <c:numCache/>
            </c:numRef>
          </c:val>
        </c:ser>
        <c:axId val="1789979148"/>
        <c:axId val="1568747815"/>
      </c:barChart>
      <c:catAx>
        <c:axId val="17899791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Krebs Art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68747815"/>
      </c:catAx>
      <c:valAx>
        <c:axId val="15687478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899791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Überlebenschancen nach Geschlecht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Sheet1!$A$46:$A$47</c:f>
            </c:strRef>
          </c:tx>
          <c:spPr>
            <a:solidFill>
              <a:srgbClr val="4285F4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Sheet1!$A$48</c:f>
              <c:numCache/>
            </c:numRef>
          </c:val>
        </c:ser>
        <c:ser>
          <c:idx val="1"/>
          <c:order val="1"/>
          <c:tx>
            <c:strRef>
              <c:f>Sheet1!$B$46:$B$47</c:f>
            </c:strRef>
          </c:tx>
          <c:spPr>
            <a:solidFill>
              <a:srgbClr val="DB4437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Sheet1!$B$48</c:f>
              <c:numCache/>
            </c:numRef>
          </c:val>
        </c:ser>
        <c:axId val="851387646"/>
        <c:axId val="1884242522"/>
      </c:barChart>
      <c:catAx>
        <c:axId val="8513876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84242522"/>
      </c:catAx>
      <c:valAx>
        <c:axId val="18842425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513876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Überlebenschancen nach Krebsart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Sheet1!$B$50</c:f>
            </c:strRef>
          </c:tx>
          <c:spPr>
            <a:solidFill>
              <a:srgbClr val="4285F4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Sheet1!$A$51:$A$62</c:f>
            </c:strRef>
          </c:cat>
          <c:val>
            <c:numRef>
              <c:f>Sheet1!$B$51:$B$62</c:f>
              <c:numCache/>
            </c:numRef>
          </c:val>
        </c:ser>
        <c:axId val="523095474"/>
        <c:axId val="125300560"/>
      </c:barChart>
      <c:catAx>
        <c:axId val="5230954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Überlebenschancen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5300560"/>
      </c:catAx>
      <c:valAx>
        <c:axId val="1253005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230954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600075</xdr:colOff>
      <xdr:row>2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0</xdr:colOff>
      <xdr:row>1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400050</xdr:colOff>
      <xdr:row>20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19050</xdr:colOff>
      <xdr:row>20</xdr:row>
      <xdr:rowOff>76200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523875</xdr:colOff>
      <xdr:row>37</xdr:row>
      <xdr:rowOff>190500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523875</xdr:colOff>
      <xdr:row>56</xdr:row>
      <xdr:rowOff>180975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9</xdr:col>
      <xdr:colOff>914400</xdr:colOff>
      <xdr:row>38</xdr:row>
      <xdr:rowOff>104775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</cols>
  <sheetData>
    <row r="1">
      <c r="A1" s="1" t="s">
        <v>0</v>
      </c>
    </row>
    <row r="6">
      <c r="A6" s="1" t="s">
        <v>1</v>
      </c>
    </row>
    <row r="7">
      <c r="A7" s="1" t="s">
        <v>2</v>
      </c>
      <c r="B7" s="1" t="s">
        <v>3</v>
      </c>
    </row>
    <row r="8">
      <c r="A8" s="1">
        <v>87.0</v>
      </c>
      <c r="B8" s="1">
        <v>50.0</v>
      </c>
    </row>
    <row r="11">
      <c r="A11" s="1" t="s">
        <v>4</v>
      </c>
    </row>
    <row r="12">
      <c r="A12" s="1" t="s">
        <v>5</v>
      </c>
      <c r="B12" s="1" t="s">
        <v>2</v>
      </c>
      <c r="C12" s="1" t="s">
        <v>3</v>
      </c>
    </row>
    <row r="13">
      <c r="A13" s="1">
        <v>20.0</v>
      </c>
      <c r="B13" s="1">
        <v>1.0</v>
      </c>
      <c r="C13" s="1">
        <v>0.0</v>
      </c>
    </row>
    <row r="15">
      <c r="A15" s="1" t="s">
        <v>6</v>
      </c>
      <c r="B15" s="1" t="s">
        <v>7</v>
      </c>
    </row>
    <row r="16">
      <c r="A16" s="1">
        <v>1348.0</v>
      </c>
      <c r="B16" s="1" t="s">
        <v>8</v>
      </c>
    </row>
    <row r="17">
      <c r="A17" s="1">
        <v>713.0</v>
      </c>
      <c r="B17" s="1" t="s">
        <v>9</v>
      </c>
    </row>
    <row r="18">
      <c r="A18" s="1">
        <v>367.0</v>
      </c>
      <c r="B18" s="1" t="s">
        <v>10</v>
      </c>
    </row>
    <row r="19">
      <c r="A19" s="1">
        <v>161.0</v>
      </c>
      <c r="B19" s="1" t="s">
        <v>11</v>
      </c>
    </row>
    <row r="20">
      <c r="A20" s="1">
        <v>153.0</v>
      </c>
      <c r="B20" s="1" t="s">
        <v>12</v>
      </c>
    </row>
    <row r="21">
      <c r="A21" s="1">
        <v>113.0</v>
      </c>
      <c r="B21" s="1" t="s">
        <v>13</v>
      </c>
    </row>
    <row r="22">
      <c r="A22" s="1">
        <v>99.0</v>
      </c>
      <c r="B22" s="1" t="s">
        <v>14</v>
      </c>
    </row>
    <row r="23">
      <c r="A23" s="1">
        <v>78.0</v>
      </c>
      <c r="B23" s="1" t="s">
        <v>15</v>
      </c>
    </row>
    <row r="24">
      <c r="A24" s="1">
        <v>65.0</v>
      </c>
      <c r="B24" s="1" t="s">
        <v>16</v>
      </c>
    </row>
    <row r="25">
      <c r="A25" s="1">
        <v>42.0</v>
      </c>
      <c r="B25" s="1" t="s">
        <v>17</v>
      </c>
    </row>
    <row r="26">
      <c r="A26" s="1">
        <v>25.0</v>
      </c>
      <c r="B26" s="1" t="s">
        <v>18</v>
      </c>
    </row>
    <row r="27">
      <c r="A27" s="1">
        <v>18.0</v>
      </c>
      <c r="B27" s="1" t="s">
        <v>19</v>
      </c>
    </row>
    <row r="29">
      <c r="A29" s="1" t="s">
        <v>6</v>
      </c>
      <c r="B29" s="1" t="s">
        <v>20</v>
      </c>
    </row>
    <row r="30">
      <c r="A30" s="1">
        <v>68.0</v>
      </c>
      <c r="B30" s="1" t="s">
        <v>21</v>
      </c>
    </row>
    <row r="31">
      <c r="A31" s="1">
        <v>6.0</v>
      </c>
      <c r="B31" s="1" t="s">
        <v>22</v>
      </c>
    </row>
    <row r="32">
      <c r="A32" s="1">
        <v>3.0</v>
      </c>
      <c r="B32" s="1" t="s">
        <v>23</v>
      </c>
    </row>
    <row r="33">
      <c r="A33" s="1">
        <v>1.0</v>
      </c>
      <c r="B33" s="1" t="s">
        <v>24</v>
      </c>
    </row>
    <row r="35">
      <c r="A35" s="1" t="s">
        <v>25</v>
      </c>
      <c r="B35" s="1" t="s">
        <v>26</v>
      </c>
      <c r="C35" s="1" t="s">
        <v>27</v>
      </c>
    </row>
    <row r="36">
      <c r="A36" s="1" t="s">
        <v>9</v>
      </c>
      <c r="B36" s="2">
        <f>22*100 /87</f>
        <v>25.28735632</v>
      </c>
      <c r="C36" s="2">
        <f>8*100/50</f>
        <v>16</v>
      </c>
    </row>
    <row r="37">
      <c r="A37" s="1" t="s">
        <v>11</v>
      </c>
      <c r="B37" s="2">
        <f> 3*100/87</f>
        <v>3.448275862</v>
      </c>
      <c r="C37" s="2">
        <f>6*100/50</f>
        <v>12</v>
      </c>
    </row>
    <row r="38">
      <c r="A38" s="1" t="s">
        <v>10</v>
      </c>
      <c r="B38" s="2">
        <f>19*100/87</f>
        <v>21.83908046</v>
      </c>
      <c r="C38" s="2">
        <f>8*100/50</f>
        <v>16</v>
      </c>
    </row>
    <row r="39">
      <c r="A39" s="1" t="s">
        <v>8</v>
      </c>
      <c r="B39" s="2">
        <f>36*100/87</f>
        <v>41.37931034</v>
      </c>
      <c r="C39" s="2">
        <f>22*100/50</f>
        <v>44</v>
      </c>
    </row>
    <row r="40">
      <c r="A40" s="1" t="s">
        <v>15</v>
      </c>
      <c r="B40" s="2">
        <f>5*100/87</f>
        <v>5.747126437</v>
      </c>
      <c r="C40" s="2">
        <f>3*100/50</f>
        <v>6</v>
      </c>
    </row>
    <row r="41">
      <c r="A41" s="1" t="s">
        <v>16</v>
      </c>
      <c r="B41" s="2">
        <f>2*100/87</f>
        <v>2.298850575</v>
      </c>
      <c r="C41" s="2">
        <f>1*100/50</f>
        <v>2</v>
      </c>
    </row>
    <row r="42">
      <c r="A42" s="1" t="s">
        <v>12</v>
      </c>
      <c r="B42" s="2">
        <f> 3*100/87</f>
        <v>3.448275862</v>
      </c>
      <c r="C42" s="2">
        <f>6*100/50</f>
        <v>12</v>
      </c>
    </row>
    <row r="43">
      <c r="A43" s="1" t="s">
        <v>13</v>
      </c>
      <c r="B43" s="2">
        <f>2*100/87</f>
        <v>2.298850575</v>
      </c>
      <c r="C43" s="2">
        <f>7*100/50</f>
        <v>14</v>
      </c>
    </row>
    <row r="44">
      <c r="A44" s="1" t="s">
        <v>14</v>
      </c>
      <c r="B44" s="2">
        <f> 3*100/87</f>
        <v>3.448275862</v>
      </c>
      <c r="C44" s="2">
        <f>1*100/50</f>
        <v>2</v>
      </c>
    </row>
    <row r="46">
      <c r="A46" s="1" t="s">
        <v>28</v>
      </c>
    </row>
    <row r="47">
      <c r="A47" s="1" t="s">
        <v>29</v>
      </c>
      <c r="B47" s="1" t="s">
        <v>30</v>
      </c>
    </row>
    <row r="48">
      <c r="A48" s="1">
        <v>56.3333</v>
      </c>
      <c r="B48" s="1">
        <v>58.0625</v>
      </c>
    </row>
    <row r="50">
      <c r="A50" s="1" t="s">
        <v>31</v>
      </c>
    </row>
    <row r="51">
      <c r="A51" s="1" t="s">
        <v>18</v>
      </c>
      <c r="B51" s="1">
        <v>90.0</v>
      </c>
    </row>
    <row r="52">
      <c r="A52" s="1" t="s">
        <v>13</v>
      </c>
      <c r="B52" s="1">
        <v>85.0</v>
      </c>
    </row>
    <row r="53">
      <c r="A53" s="1" t="s">
        <v>10</v>
      </c>
      <c r="B53" s="1">
        <v>84.0</v>
      </c>
    </row>
    <row r="54">
      <c r="A54" s="1" t="s">
        <v>8</v>
      </c>
      <c r="B54" s="1">
        <v>78.0</v>
      </c>
    </row>
    <row r="55">
      <c r="A55" s="1" t="s">
        <v>14</v>
      </c>
      <c r="B55" s="1">
        <v>78.0</v>
      </c>
    </row>
    <row r="56">
      <c r="A56" s="1" t="s">
        <v>19</v>
      </c>
      <c r="B56" s="1">
        <v>63.0</v>
      </c>
    </row>
    <row r="57">
      <c r="A57" s="1" t="s">
        <v>17</v>
      </c>
      <c r="B57" s="1">
        <v>57.0</v>
      </c>
    </row>
    <row r="58">
      <c r="A58" s="1" t="s">
        <v>15</v>
      </c>
      <c r="B58" s="1">
        <v>50.0</v>
      </c>
    </row>
    <row r="59">
      <c r="A59" s="1" t="s">
        <v>12</v>
      </c>
      <c r="B59" s="1">
        <v>50.0</v>
      </c>
    </row>
    <row r="60">
      <c r="A60" s="1" t="s">
        <v>16</v>
      </c>
      <c r="B60" s="1">
        <v>12.0</v>
      </c>
    </row>
    <row r="61">
      <c r="A61" s="1" t="s">
        <v>9</v>
      </c>
      <c r="B61" s="1">
        <v>5.0</v>
      </c>
    </row>
    <row r="62">
      <c r="A62" s="1" t="s">
        <v>11</v>
      </c>
      <c r="B62" s="1">
        <v>1.0</v>
      </c>
    </row>
  </sheetData>
  <drawing r:id="rId1"/>
</worksheet>
</file>