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21735DE2-FFBC-4D99-AA04-FE0D9A3D18B3}" xr6:coauthVersionLast="45" xr6:coauthVersionMax="45" xr10:uidLastSave="{00000000-0000-0000-0000-000000000000}"/>
  <bookViews>
    <workbookView xWindow="60" yWindow="600" windowWidth="38340" windowHeight="21000" xr2:uid="{19A540A0-BE51-4E9A-A761-C1607F5EB6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46" i="1" l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N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<sst xmlns="http://schemas.openxmlformats.org/spreadsheetml/2006/main" count="2175" uniqueCount="487">
  <si>
    <t>CODIGO ANTERIOR</t>
  </si>
  <si>
    <t>CODIGO GRUPO</t>
  </si>
  <si>
    <t>NOMBRE GRUPO</t>
  </si>
  <si>
    <t>CODIGO SUBGRUPO</t>
  </si>
  <si>
    <t>NOMBRE SUBGRUPO</t>
  </si>
  <si>
    <t>CODIGO</t>
  </si>
  <si>
    <t>CODIDO PROV.</t>
  </si>
  <si>
    <t>PROVEEDOR</t>
  </si>
  <si>
    <t>UNIDAD MEDIDA</t>
  </si>
  <si>
    <t>PRESENTACIÓN</t>
  </si>
  <si>
    <t>TIPO</t>
  </si>
  <si>
    <t>DESCRIPCION</t>
  </si>
  <si>
    <t>NUMERO LOTE</t>
  </si>
  <si>
    <t>EXISTENCIA</t>
  </si>
  <si>
    <t>COSTO PONDERADO S/IVA</t>
  </si>
  <si>
    <t>COSTO PONDERADO C/IVA</t>
  </si>
  <si>
    <t>ÚLTIMO COSTO C/IVA</t>
  </si>
  <si>
    <t>PRECIO DE VENTA US$</t>
  </si>
  <si>
    <t>PRODUCTOS QUIMICOS</t>
  </si>
  <si>
    <t>IMPORTACION</t>
  </si>
  <si>
    <t>O. PRIESS &amp; CO.</t>
  </si>
  <si>
    <t>KG.</t>
  </si>
  <si>
    <t>200 KG</t>
  </si>
  <si>
    <t>TONEL</t>
  </si>
  <si>
    <t>ACEITE HIGADO DE BACALAO FCC</t>
  </si>
  <si>
    <t>SHANGHAI CHEMSPACE CO, LTD.</t>
  </si>
  <si>
    <t>25 KG</t>
  </si>
  <si>
    <t>TAMBOS CARTON</t>
  </si>
  <si>
    <t>ACETAMINOFEN POLVO USP</t>
  </si>
  <si>
    <t>SINOCHEM PHARMACEUTICAL CO. LTD.</t>
  </si>
  <si>
    <t>ACETANILIDA PURIS. CRIST. BP</t>
  </si>
  <si>
    <t>VEGA PHARMA LIMITED</t>
  </si>
  <si>
    <t>ACICLOVIR MICRONIZADO USP</t>
  </si>
  <si>
    <t>CAJAS</t>
  </si>
  <si>
    <t>ACIDO ASCORBICO RECUBIERTO USP</t>
  </si>
  <si>
    <t>UNIVERSAL QUIMICA, S.A.</t>
  </si>
  <si>
    <t>ACIDO ASCORBICO USP (Vit."C")</t>
  </si>
  <si>
    <t>SACOS</t>
  </si>
  <si>
    <t>ACIDO BENZOICO USP</t>
  </si>
  <si>
    <t>DISTRIBUIDORA DEL CARIBE DE GUATEMALA, S.A.</t>
  </si>
  <si>
    <t>ACIDO BORICO USP</t>
  </si>
  <si>
    <t xml:space="preserve">QUISERTEC, SOCIEDAD ANONIMA </t>
  </si>
  <si>
    <t>ACIDO CITRICO ANHIDRO USP</t>
  </si>
  <si>
    <t>ACIDO ESTEARICO TRIPLE PRENSADO</t>
  </si>
  <si>
    <t>HERMANN SCHLATERMUND</t>
  </si>
  <si>
    <t>205 KG</t>
  </si>
  <si>
    <t>TONEL METAL</t>
  </si>
  <si>
    <t>ACIDO FENICO (FENOL CRISTALES)</t>
  </si>
  <si>
    <t>ACIDO FOLICO USP</t>
  </si>
  <si>
    <t>POSHIN ENTERPRISE COMPANY</t>
  </si>
  <si>
    <t>ACIDO GLUTAMICO POLVO USP</t>
  </si>
  <si>
    <t>ACIDO L-GLUTAMICO GRANULAR USP</t>
  </si>
  <si>
    <t>OLEO SOLUTIONS LTD.</t>
  </si>
  <si>
    <t>180 KG</t>
  </si>
  <si>
    <t>ACIDO OLEICO USP</t>
  </si>
  <si>
    <t>ACIDO SALICILICO USP</t>
  </si>
  <si>
    <t xml:space="preserve">J.C. NIEMANN </t>
  </si>
  <si>
    <t>10 KG</t>
  </si>
  <si>
    <t>AEROSIL 200</t>
  </si>
  <si>
    <t>ALANTOINA USP</t>
  </si>
  <si>
    <t xml:space="preserve">ALBENDAZOL MICRONIZADO 99% </t>
  </si>
  <si>
    <t>FREY + LAU GMBH</t>
  </si>
  <si>
    <t>CAJA</t>
  </si>
  <si>
    <t>ALCANFOR SINTETICO NF</t>
  </si>
  <si>
    <t>ALCOHOL BENCILICO FARMA</t>
  </si>
  <si>
    <t>210 KG</t>
  </si>
  <si>
    <t>ALCOHOL BENCILICO NF</t>
  </si>
  <si>
    <t xml:space="preserve">20 KG </t>
  </si>
  <si>
    <t>ALCOHOL CETOESTEARILICO</t>
  </si>
  <si>
    <t>ALLOPURINOL BP/DAB</t>
  </si>
  <si>
    <t>AMBROXOL HCL USP</t>
  </si>
  <si>
    <t>ANTIPIRINA CRIST BP/USP</t>
  </si>
  <si>
    <t>60 KG</t>
  </si>
  <si>
    <t xml:space="preserve">TAMBO </t>
  </si>
  <si>
    <t>ARLACEL 83</t>
  </si>
  <si>
    <t xml:space="preserve">225 KG </t>
  </si>
  <si>
    <t>BENCILO BENZOATO BP/USP</t>
  </si>
  <si>
    <t>BENZOCAINA USP</t>
  </si>
  <si>
    <t>GR.</t>
  </si>
  <si>
    <t xml:space="preserve">1 KG </t>
  </si>
  <si>
    <t>LATA</t>
  </si>
  <si>
    <t>BETAMETAZONA DIPROPIONATO</t>
  </si>
  <si>
    <t>AASTRID INTERNATIONAL</t>
  </si>
  <si>
    <t>BROMHEXINA HCL USP</t>
  </si>
  <si>
    <t>CAFEINA ANHIDRA USP</t>
  </si>
  <si>
    <t>LABORATORIO INDUSTRIAL SAN CRISTOBAL , S.A.</t>
  </si>
  <si>
    <t>CALAMINA USP</t>
  </si>
  <si>
    <t>MAGNESIA GMBH</t>
  </si>
  <si>
    <t>CALCIO CARBONATO PREC. PES. USP</t>
  </si>
  <si>
    <t>TAMBO PVC</t>
  </si>
  <si>
    <t>CALCIO D-PANTOTENATO USP</t>
  </si>
  <si>
    <t>CALCIO FOSFATO MONOBASICO</t>
  </si>
  <si>
    <t>CALCIO FOSFATO TRIBASICO USP</t>
  </si>
  <si>
    <t>SRI VYJAYANTHI LABS PVT. LTD.</t>
  </si>
  <si>
    <t>TAMBOS PVC</t>
  </si>
  <si>
    <t>CALCIO GLICEROFOSFATO NF X</t>
  </si>
  <si>
    <t>CALCIO GLUCONATO INYECT GRADE</t>
  </si>
  <si>
    <t>CORPORACION QUIRSA, SOCIEDAD ANONIMA</t>
  </si>
  <si>
    <t>SACO</t>
  </si>
  <si>
    <t>CAOLIN COLOIDAL BP/USP</t>
  </si>
  <si>
    <t>CARBOXIMETILCISTEINA &lt;CARBOCISTEINA&gt; PHARM</t>
  </si>
  <si>
    <t>CASCARA SAGRADA</t>
  </si>
  <si>
    <t>CEFADROXIL MONO. COMPAC.</t>
  </si>
  <si>
    <t>CELULOSA MICROCRISTALINA PH 101 USP</t>
  </si>
  <si>
    <t>CELULOSA MICROCRISTALINA PH 102 USP</t>
  </si>
  <si>
    <t>CELULOSA MICROCRISTALINA PH 200 USP</t>
  </si>
  <si>
    <t>CENTELLA ASIATICA</t>
  </si>
  <si>
    <t>TAMBO CARTON</t>
  </si>
  <si>
    <t>CIPROFLOXACINA HCL USP</t>
  </si>
  <si>
    <t>ANZEN EXPORTS</t>
  </si>
  <si>
    <t>CITRATO DE HIERRO AMON.PARDO USP</t>
  </si>
  <si>
    <t>VISHAL LABORATORIES</t>
  </si>
  <si>
    <t>CITRATO DE PIPERAZINA BP</t>
  </si>
  <si>
    <t>CLINDAMICINA FOSFATO</t>
  </si>
  <si>
    <t>CLINDAMICINA HCL</t>
  </si>
  <si>
    <t>CLORFENIRAMINA MALEATO BP/USP</t>
  </si>
  <si>
    <t>CLORURO DE ALUMINIO</t>
  </si>
  <si>
    <t>CLORURO DE AMONIO USP</t>
  </si>
  <si>
    <t>CLORURO DE MAGNESIO USP</t>
  </si>
  <si>
    <t>QUIMICA UNIVERSAL DE C. A., S. A.</t>
  </si>
  <si>
    <t>UN.</t>
  </si>
  <si>
    <t>BOLSA</t>
  </si>
  <si>
    <t>CLORURO DE POTASIO USP</t>
  </si>
  <si>
    <t>CLORURO DE SODIO USP</t>
  </si>
  <si>
    <t>CLOTRIMAZOL USP</t>
  </si>
  <si>
    <t>18.6 KG</t>
  </si>
  <si>
    <t>TAMBOS METAL</t>
  </si>
  <si>
    <t>COLODION ELASTICO  (FLEXIBLE)</t>
  </si>
  <si>
    <t>CROSCARMELOSA SODICA NF/USP</t>
  </si>
  <si>
    <t>LATAS</t>
  </si>
  <si>
    <t>DEXAMETASONA BASE USP</t>
  </si>
  <si>
    <t>DEXAMETASONA SODICA USP</t>
  </si>
  <si>
    <t>DEXTROMETORFANO BROMHIDRATO USP</t>
  </si>
  <si>
    <t>DEXTROSA ANHIDRA USP</t>
  </si>
  <si>
    <t>DEXTROSA MONOHIDRATO FCC</t>
  </si>
  <si>
    <t>ARRTI DRUGS LTD.</t>
  </si>
  <si>
    <t>DICLOFENAC POTASICO</t>
  </si>
  <si>
    <t>DICLOFENAC RESINATO PHARM. 35%</t>
  </si>
  <si>
    <t>DICLOFENAC RESINATO PHARM. 45%</t>
  </si>
  <si>
    <t>DICLOFENAC SODICO USP</t>
  </si>
  <si>
    <t>DIFENHIDRAMINA HCL USP</t>
  </si>
  <si>
    <t>VANTAGE SPECIALTY CHEMICALS, SOCIEDAD ANONIMA</t>
  </si>
  <si>
    <t>199.59 KG</t>
  </si>
  <si>
    <t>DIMETILPOLISILOXANO 30% EMULSION</t>
  </si>
  <si>
    <t>SUPREME SILICONES</t>
  </si>
  <si>
    <t>DIMETILPOLISILOXANO 350 CPS (DIMETHICONA USP)</t>
  </si>
  <si>
    <t>DIPIRONA SODICA USP</t>
  </si>
  <si>
    <t>DL-METIONINA FARMA</t>
  </si>
  <si>
    <t>EMULGADE CBN</t>
  </si>
  <si>
    <t>RAVOOS</t>
  </si>
  <si>
    <t>ESOMEPRAZOL MAG.PELLETS 8.5%</t>
  </si>
  <si>
    <t>EUCALIPTOL PURO 85%.</t>
  </si>
  <si>
    <t>EUCALIPTOL PURO 99%</t>
  </si>
  <si>
    <t>ARGON DRUGS</t>
  </si>
  <si>
    <t>FENILEFRINA HCL USP</t>
  </si>
  <si>
    <t xml:space="preserve">FLOWSIL 200 </t>
  </si>
  <si>
    <t>FUCUS</t>
  </si>
  <si>
    <t>FUMARATO FERROSO BP</t>
  </si>
  <si>
    <t>GENTAMICINA SULFATO FARMA</t>
  </si>
  <si>
    <t>GINSENG EXTR. POLVO USP</t>
  </si>
  <si>
    <t>GINSENG PURO EN POLVO</t>
  </si>
  <si>
    <t>GLICERIL GUAYACOLATO ETER USP (GUAYFENESINA)</t>
  </si>
  <si>
    <t>GLICERIL MONOESTEARATO</t>
  </si>
  <si>
    <t>GLOBE CHEMICALS GMBH</t>
  </si>
  <si>
    <t xml:space="preserve">250 KG </t>
  </si>
  <si>
    <t>TONEL PVC</t>
  </si>
  <si>
    <t>GLICERINA USP</t>
  </si>
  <si>
    <t xml:space="preserve">50 KG </t>
  </si>
  <si>
    <t>GLICOLATO SODICO ALMIDON USP &lt;PRIMOGEL&gt;</t>
  </si>
  <si>
    <t>BASIC PHARMA</t>
  </si>
  <si>
    <t>GLUCONATO DE CLORHEXIDINA  20% USP</t>
  </si>
  <si>
    <t>GLUCONATO DE CLORHEXIDINA BASE</t>
  </si>
  <si>
    <t>GLUCONATO FERROSO GRANULAR USP</t>
  </si>
  <si>
    <t>GOMA GUAR</t>
  </si>
  <si>
    <t>GOMA XANTHAN USP</t>
  </si>
  <si>
    <t>GOMENOL (Esencia de Niaouli)</t>
  </si>
  <si>
    <t>GUAYACOL LIQUIDO</t>
  </si>
  <si>
    <t xml:space="preserve">HIDROQUINONA </t>
  </si>
  <si>
    <t>HIERRO AMINOQUELADO 20%</t>
  </si>
  <si>
    <t>IBUPROFEN BP/USP</t>
  </si>
  <si>
    <t>KETOCONAZOL USP</t>
  </si>
  <si>
    <t>BASF DE GUATEMALA, S.A.</t>
  </si>
  <si>
    <t>KOLLIDON 12 PF</t>
  </si>
  <si>
    <t>KOLLIDON 30</t>
  </si>
  <si>
    <t xml:space="preserve">40 KG </t>
  </si>
  <si>
    <t>KOLLIDON CL</t>
  </si>
  <si>
    <t xml:space="preserve">35 KG </t>
  </si>
  <si>
    <t>KOLLIDON VA 64</t>
  </si>
  <si>
    <t>KOLLIPHOR RH 40 (CREMOPHOR RH 40)</t>
  </si>
  <si>
    <t>130 KG</t>
  </si>
  <si>
    <t xml:space="preserve">KOLLISOLV PEG 400 BASF </t>
  </si>
  <si>
    <t xml:space="preserve">AGENMO, SOCIEDAD ANONIMA </t>
  </si>
  <si>
    <t>LACTOSA USP MESH 200</t>
  </si>
  <si>
    <t>HANGZHOU ROSSEN LIPIDS TECHNOLOGY CO. LTD.</t>
  </si>
  <si>
    <t>LANOLINA ANHIDRA  USP 40</t>
  </si>
  <si>
    <t>LANOLINA ANHIDRA USP 23</t>
  </si>
  <si>
    <t>LANSOPRAZOL PELLETS 8.5 % 20/25 MESH</t>
  </si>
  <si>
    <t>LANSOPRAZOL PELLETS 8.5%</t>
  </si>
  <si>
    <t>LEVADURA DE CERVEZA POLVO</t>
  </si>
  <si>
    <t>LEVOFLOXACINA HEMIHYDRATO USP</t>
  </si>
  <si>
    <t>LIDOCAINA HCL USP</t>
  </si>
  <si>
    <t>L-LISINA CLORHIDRATO USP</t>
  </si>
  <si>
    <t xml:space="preserve"> CAJAS</t>
  </si>
  <si>
    <t>LUDIPRESS</t>
  </si>
  <si>
    <t xml:space="preserve">90 KG </t>
  </si>
  <si>
    <t>LUTROL F 127 (KOLLIPHOR P 407)</t>
  </si>
  <si>
    <t>LUVISKOL K 30 (PVP K 30 COSMETICA)</t>
  </si>
  <si>
    <t>MAGNESIO ESTEARATO  USP</t>
  </si>
  <si>
    <t>MANA LAGRIMA ENTERA</t>
  </si>
  <si>
    <t>MANITOL USP</t>
  </si>
  <si>
    <t xml:space="preserve">25 KG </t>
  </si>
  <si>
    <t>MEBENDAZOL USP</t>
  </si>
  <si>
    <t>MENTOL NATURAL CRISTALES USP</t>
  </si>
  <si>
    <t>MERCURO CROMO CRISTALES BPC</t>
  </si>
  <si>
    <t>METAMIZOL SODICO STANDARD</t>
  </si>
  <si>
    <t>METIL PARABEN BASE USP</t>
  </si>
  <si>
    <t>METIL PARABEN SODICO USP</t>
  </si>
  <si>
    <t>METILO SALICILATO BP/USP</t>
  </si>
  <si>
    <t>METOCARBAMOL USP</t>
  </si>
  <si>
    <t>METOL PARA FOTO</t>
  </si>
  <si>
    <t>METRONIDAZOL BASE USP</t>
  </si>
  <si>
    <t>METRONIDAZOL BENZOIL USP</t>
  </si>
  <si>
    <t>NEOMICINA SULFATO USP</t>
  </si>
  <si>
    <t>NIACINAMIDA (NICOTINAMIDA) USP</t>
  </si>
  <si>
    <t>NISTATINA USP</t>
  </si>
  <si>
    <t>OMEPRAZOL 8.5% PELLETS</t>
  </si>
  <si>
    <t>VENATOR PIGMENTS S.p.A.</t>
  </si>
  <si>
    <t>TAMBOS</t>
  </si>
  <si>
    <t>OXIDO DE HIERRO ROJO.</t>
  </si>
  <si>
    <t xml:space="preserve">ZINC INDUSTRIAS NACIONALES S.A. </t>
  </si>
  <si>
    <t>OXIDO DE ZINC USP</t>
  </si>
  <si>
    <t>OXITETRACICLINA HCL BP/USP</t>
  </si>
  <si>
    <t>PAMOATO DE PIRANTEL USP</t>
  </si>
  <si>
    <t>PANCREATINA 4NF</t>
  </si>
  <si>
    <t>PASSIFLORA EN POLVO</t>
  </si>
  <si>
    <t>PECTINA CITRICA 150o RAPID SET</t>
  </si>
  <si>
    <t>TAMBOS O CAJAS</t>
  </si>
  <si>
    <t>PIRIDOXINA HCL (VIT. B-6) USP</t>
  </si>
  <si>
    <t>PODOFILINA BP</t>
  </si>
  <si>
    <t>POLIETILENGLICOL 400 FARM.</t>
  </si>
  <si>
    <t>POLIVINILPIRROLIDONA K 30 USP</t>
  </si>
  <si>
    <t>POTASIO BROMURO</t>
  </si>
  <si>
    <t>CLARIANT SPECIALTIES ( GUATEMALA), S.A.</t>
  </si>
  <si>
    <t>POTASIO SORBATO USP</t>
  </si>
  <si>
    <t>POTASIO SULFAGUAYACOLATO USP</t>
  </si>
  <si>
    <t>PROTO CHEMICAL INDUSTRIES</t>
  </si>
  <si>
    <t>POVIDONA-YODO</t>
  </si>
  <si>
    <t>PROCAINA CLORHIDRATO USP</t>
  </si>
  <si>
    <t>PROPIL PARABEN BASE USP</t>
  </si>
  <si>
    <t>220 KG</t>
  </si>
  <si>
    <t>PROPILEN GLICOL USP</t>
  </si>
  <si>
    <t>PROPILPARABEN SODICO USP</t>
  </si>
  <si>
    <t>DR. PAUL LOHMANN</t>
  </si>
  <si>
    <t>PROTOXALATO DE HIERRO PURO</t>
  </si>
  <si>
    <t>RESORCINA USP (RESORCINOL)</t>
  </si>
  <si>
    <t>RIBOFLAVINA 5 FOSFATO SODICA USP</t>
  </si>
  <si>
    <t>RIBOFLAVINA BASE (VIT. B-2) USP</t>
  </si>
  <si>
    <t>RUIBARBO RAIZ EN POLVO</t>
  </si>
  <si>
    <t>SACOS o TAMBOS</t>
  </si>
  <si>
    <t>SACARINA SODICA 450x BP</t>
  </si>
  <si>
    <t>SECNIDAZOL FARMA</t>
  </si>
  <si>
    <t>SILDENAFIL CITRATO USP</t>
  </si>
  <si>
    <t>SIMETICONA USP</t>
  </si>
  <si>
    <t>SODIO ASCORBATO USP</t>
  </si>
  <si>
    <t>SODIO CARBONATO USP</t>
  </si>
  <si>
    <t>SODIO CICLAMATO USP</t>
  </si>
  <si>
    <t>SODIO FLUORURO BP/USP</t>
  </si>
  <si>
    <t>SODIO FOSFATO DIBASICO</t>
  </si>
  <si>
    <t>SODIO FOSFATO MONOBASICO ANHIDRO</t>
  </si>
  <si>
    <t>SODIO GLICEROFOSFATO NF X</t>
  </si>
  <si>
    <t>SODIO HIPOSULFITO</t>
  </si>
  <si>
    <t>SODIO LAURIL SULFATO  POLVO USP</t>
  </si>
  <si>
    <t>TAMBOS o SACOS</t>
  </si>
  <si>
    <t>SODIO SALICILATO USP</t>
  </si>
  <si>
    <t>KASYAP SWEETNERS LIMITED</t>
  </si>
  <si>
    <t>300 KG</t>
  </si>
  <si>
    <t>SORBITOL 70% USP</t>
  </si>
  <si>
    <t>INGREDION MEXICO, S.A. DE C.V.</t>
  </si>
  <si>
    <t>30 KG</t>
  </si>
  <si>
    <t>SORBITOL POLVO USP</t>
  </si>
  <si>
    <t>SPERMACETI ARTIFICIAL</t>
  </si>
  <si>
    <t>SULFAGUANIDINA BP/USP</t>
  </si>
  <si>
    <t>VIRCHOW LABORATORIES LIMITED</t>
  </si>
  <si>
    <t>SULFAMETOXASOL USP</t>
  </si>
  <si>
    <t>SULFATO DE POTASIO ANHIDRO</t>
  </si>
  <si>
    <t>SULFATO DE SALBUTAMOL USP</t>
  </si>
  <si>
    <t>SULFATO DE ZINC USP HEPTAHID</t>
  </si>
  <si>
    <t>SULFATO FERROSO CRIST.USP 7H20</t>
  </si>
  <si>
    <t>SULFATO FERROSO DESECADO POLVO BP</t>
  </si>
  <si>
    <t>TARTARO EMETICO USP</t>
  </si>
  <si>
    <t>NINGHO PANGS CHEM</t>
  </si>
  <si>
    <t>TEOFILINA ANHIDRA USP</t>
  </si>
  <si>
    <t>TAMBOS o CAJAS</t>
  </si>
  <si>
    <t>TIAMINA HCL  (VIT  B-1) USP</t>
  </si>
  <si>
    <t>TIAMINA MONONITRATO</t>
  </si>
  <si>
    <t>TIMOL CRISTALES BP/USP</t>
  </si>
  <si>
    <t>TINIDAZOL USP</t>
  </si>
  <si>
    <t>230 KG</t>
  </si>
  <si>
    <t xml:space="preserve">TONEL </t>
  </si>
  <si>
    <t>TRIETANOLAMINA PURA 99% FARMAC.</t>
  </si>
  <si>
    <t>TRIMETOPRIM USP</t>
  </si>
  <si>
    <t>TWEEN 80</t>
  </si>
  <si>
    <t>VANDERBILT MINERALS LLC</t>
  </si>
  <si>
    <t>VEEGUM F</t>
  </si>
  <si>
    <t>VEEGUM HV</t>
  </si>
  <si>
    <t>VEEGUM R</t>
  </si>
  <si>
    <t>VIOLETA DE GENCIANA</t>
  </si>
  <si>
    <t>VIT. A ACETATO 500,000 UI/GR. USP</t>
  </si>
  <si>
    <t>5 KG</t>
  </si>
  <si>
    <t>LATAS ALUMINIO</t>
  </si>
  <si>
    <t>VIT. A PALMITATO OLEOSA 1.7 M USP</t>
  </si>
  <si>
    <t>6.240 KG</t>
  </si>
  <si>
    <t>VIT. A+D3 HIDROMISIBLE 100/20 USP</t>
  </si>
  <si>
    <t>NANJING NHC  NUTRACEUTICALS CO., LTD</t>
  </si>
  <si>
    <t>100 GRS</t>
  </si>
  <si>
    <t>VIT. B12 (CIANOCOBALAMINA) USP</t>
  </si>
  <si>
    <t>VITAMINA "E" POLVO 50% USP</t>
  </si>
  <si>
    <t>FERMENTA BIOTECH LIMITED</t>
  </si>
  <si>
    <t>VITAMINA D3 POLVO 40 MILL. UI/Gr.</t>
  </si>
  <si>
    <t>AJAY-SQM CHILE S.A.</t>
  </si>
  <si>
    <t>YODO METALICO FARMACEUTICO</t>
  </si>
  <si>
    <t>LOCAL</t>
  </si>
  <si>
    <t>ACEITE DE ARGAN</t>
  </si>
  <si>
    <t>ACEITE DE JOJOBA</t>
  </si>
  <si>
    <t>CORPORACION LAFIMARQ, S.A.</t>
  </si>
  <si>
    <t>ACEITE DE RICINO FARMA</t>
  </si>
  <si>
    <t>ACEITE DE ROSA MOSQUETA</t>
  </si>
  <si>
    <t>ACEITE DEL ARBOL DE TE</t>
  </si>
  <si>
    <t>POCHTECA DE GUATEMALA, S.A.</t>
  </si>
  <si>
    <t>165 KG</t>
  </si>
  <si>
    <t>ACETONA</t>
  </si>
  <si>
    <t>ACIDO OXALICO</t>
  </si>
  <si>
    <t>ALCOHOL CETILICO ESCAMAS</t>
  </si>
  <si>
    <t>ALCOHOL ESTEARILICO</t>
  </si>
  <si>
    <t>DISTRIBUIDORA MARIO BATHEN, S.A.</t>
  </si>
  <si>
    <t>160 KG</t>
  </si>
  <si>
    <t>ALCOHOL ETILICO 95%</t>
  </si>
  <si>
    <t>ALCOHOL ETILICO FRASCO 120 ML</t>
  </si>
  <si>
    <t>162 KG</t>
  </si>
  <si>
    <t>ALCOHOL ISOPROPILICO 99 %</t>
  </si>
  <si>
    <t xml:space="preserve">COMPAÑÍA PROMOTORA DE IMPORTACIONES Y EXPORTACIONES, SOCIEDAD ANONIMA </t>
  </si>
  <si>
    <t>ALMIDON DE MAIZ FCC</t>
  </si>
  <si>
    <t>BENTONITA FARMACEUTICA</t>
  </si>
  <si>
    <t>PROCESADORA DE MINERALES, S.A.</t>
  </si>
  <si>
    <t xml:space="preserve">CALCIO CARBONATO E. G. </t>
  </si>
  <si>
    <t>PRODUCTOS QUIMICOS REPRESENTACIONES, S.A.</t>
  </si>
  <si>
    <t>45.454 KG</t>
  </si>
  <si>
    <t>CALCIO HIPOCLORITO AL 65%</t>
  </si>
  <si>
    <t>CAPSULAS VACIAS NO. 0 CELESTE/BLANCO</t>
  </si>
  <si>
    <t>CAPSULAS VACIAS No. 0 NATURAL</t>
  </si>
  <si>
    <t>CAPSULAS VACIAS No. 00  NATURAL</t>
  </si>
  <si>
    <t>CAPSULAS VACIAS No. 1 NATURAL</t>
  </si>
  <si>
    <t>CAPSULAS VACIAS No. 2 CELESTE/AZUL</t>
  </si>
  <si>
    <t>CAPSULAS VACIAS No. 2 CORINTO/CELESTE</t>
  </si>
  <si>
    <t>CAPSULAS VACIAS No. 2 NARANJA/VERDE</t>
  </si>
  <si>
    <t>CAPSULAS VACIAS No. 2 NATURAL</t>
  </si>
  <si>
    <t>CARAMELO OBSCURO SUPRA</t>
  </si>
  <si>
    <t>CARBOXIMETILCELULOSA</t>
  </si>
  <si>
    <t>CARBOXIMETILCELULOSA 4,000</t>
  </si>
  <si>
    <t xml:space="preserve">200 KG </t>
  </si>
  <si>
    <t>CLORURO DE BENZALCONIO AL 80%</t>
  </si>
  <si>
    <t>GTM GUATEMALA COMERCIO DE PRODUCTOS QUIMICOS, S.A.</t>
  </si>
  <si>
    <t>DIOXIDO DE TITANIO RUTILO</t>
  </si>
  <si>
    <t>D-PANTENOL USP</t>
  </si>
  <si>
    <t>E.D.T.A. EN POLVO (Na4 EDTA)</t>
  </si>
  <si>
    <t>COMERCIAL JUNAPA, SOCIEDAD ANONIMA</t>
  </si>
  <si>
    <t xml:space="preserve"> TONEL</t>
  </si>
  <si>
    <t>FORMALDEHIDO AL 37%</t>
  </si>
  <si>
    <t>GARCINIA CAMBOGIA POLVO</t>
  </si>
  <si>
    <t>GLUCOSA LIQUIDA 45o BE</t>
  </si>
  <si>
    <t>GLUTAMATO MONOSODICO</t>
  </si>
  <si>
    <t>MALTODEXTRINA</t>
  </si>
  <si>
    <t>MANTECA DE KARITE</t>
  </si>
  <si>
    <t>MAYPROGAT</t>
  </si>
  <si>
    <t>62 - 65 KG</t>
  </si>
  <si>
    <t>PEROXIDO DE HIDROGENO AL 50%</t>
  </si>
  <si>
    <t>POTASIO CITRATO</t>
  </si>
  <si>
    <t>SODIO BENZOATO BP</t>
  </si>
  <si>
    <t>INDUSTRIA GENERAL QUIMICA, S.A.</t>
  </si>
  <si>
    <t>SODIO BICARBONATO USP.</t>
  </si>
  <si>
    <t>SODIO BISULFITO</t>
  </si>
  <si>
    <t>SODIO CARBONATO (SODA ASH LIGHT)</t>
  </si>
  <si>
    <t>SODIO CITRATO TRIBASICO BP/USP</t>
  </si>
  <si>
    <t>SODIO HIDROXIDO (S.CAUSTICA)</t>
  </si>
  <si>
    <t>SPIRULINA ALGA MARINA LIOFILIZADA</t>
  </si>
  <si>
    <t>SULFATO DE COBRE 99%</t>
  </si>
  <si>
    <t>SULFATO DE MANGANESO MONOHIDRATADO</t>
  </si>
  <si>
    <t>SULFATO MAGNESIO ( SAL INGLESA)</t>
  </si>
  <si>
    <t>REPRESENTACIONES DEL CARIBE, S.A.</t>
  </si>
  <si>
    <t>TALCO BLANCO USP</t>
  </si>
  <si>
    <t>TEXAPON N-70</t>
  </si>
  <si>
    <t>10 GR</t>
  </si>
  <si>
    <t>FRASCO</t>
  </si>
  <si>
    <t>UREA 13C 99%</t>
  </si>
  <si>
    <t>164 KG</t>
  </si>
  <si>
    <t>VASELINA LIQUIDA (AC. MINERAL)</t>
  </si>
  <si>
    <t>190 KG</t>
  </si>
  <si>
    <t>VASELINA SOLIDA BLANCA</t>
  </si>
  <si>
    <t xml:space="preserve">5 KG </t>
  </si>
  <si>
    <t>FRASCO PVC</t>
  </si>
  <si>
    <t>VIT."E" OLEOSA (TOCOFERIL ACETATO)</t>
  </si>
  <si>
    <t>VITAMINA D3 TIPO 100 CWS</t>
  </si>
  <si>
    <t>DESARROLLO COMERCIAL GUATEMALTECO, S. A.</t>
  </si>
  <si>
    <t>AGUA DESMINERALIZADA</t>
  </si>
  <si>
    <t>ALCOHOL ETILICO  70%</t>
  </si>
  <si>
    <t>CUARENTENA</t>
  </si>
  <si>
    <t>ACEITE DE RICINO FARMA **</t>
  </si>
  <si>
    <t>ACIDO ASCORBICO RECUBIERTO  EC **</t>
  </si>
  <si>
    <t>ACIDO ASCORBICO USP ( VIT " C ") **</t>
  </si>
  <si>
    <t>ACIDO MALICO **</t>
  </si>
  <si>
    <t>QUIMICO FERKICA, S.A.</t>
  </si>
  <si>
    <t>ACIDO SORBICO USP **</t>
  </si>
  <si>
    <t>ALMIDON DE MAIZ **</t>
  </si>
  <si>
    <t>ALUMINIO HIDROXIDO GEL SECO **</t>
  </si>
  <si>
    <t>AMOXICILINA TRIHIDRATO POLVO **</t>
  </si>
  <si>
    <t>AMOXICILINA TRIHIDRATO PRECOM. **</t>
  </si>
  <si>
    <t>ANTIPIRINA USP **</t>
  </si>
  <si>
    <t>ATENOLOL **</t>
  </si>
  <si>
    <t>CALCIO CARBONATO  PREC. PES. FARM. **</t>
  </si>
  <si>
    <t>CALCIO FOSFATO MONOBASICO **</t>
  </si>
  <si>
    <t>CALCIO FOSFATO TRIBASICO  BP **</t>
  </si>
  <si>
    <t>CALCIO HIPOCLORITO **</t>
  </si>
  <si>
    <t>CALCIO LACTATO FARMA **</t>
  </si>
  <si>
    <t>CALCIO LEVULINATO **</t>
  </si>
  <si>
    <t>CALCIO PROPIONATO **</t>
  </si>
  <si>
    <t>CALOMEL AL VAPOR **</t>
  </si>
  <si>
    <t>CLOROQUINA FOSFATO **</t>
  </si>
  <si>
    <t>CLORURO DE BENZALCONIO AL 95% **</t>
  </si>
  <si>
    <t>CLORURO DE MAGNESIO USP **</t>
  </si>
  <si>
    <t>CLORURO DE SODIO EDIBLE **</t>
  </si>
  <si>
    <t>CREMOPHOR A-25 **</t>
  </si>
  <si>
    <t>CREMOPHOR A6 **</t>
  </si>
  <si>
    <t>CREMOR TARTARO **</t>
  </si>
  <si>
    <t>DEXTROSA ANHIDRA USP **</t>
  </si>
  <si>
    <t>DEXTROSA MONOHIDRATO **</t>
  </si>
  <si>
    <t>DIMETILPOSILOXANO AL 30% EMULSION **</t>
  </si>
  <si>
    <t>ERITROMICINA ESTEREATO **</t>
  </si>
  <si>
    <t>ERITROMICINA ESTOLATO **</t>
  </si>
  <si>
    <t>ESOMEPRAZOL MAG. PELL.8.5% **</t>
  </si>
  <si>
    <t>ESOMEPRAZOL MAG.TRIHID.PELLETES **</t>
  </si>
  <si>
    <t>FAMOTIDINA FARMA **</t>
  </si>
  <si>
    <t>FENITOINA **</t>
  </si>
  <si>
    <t>FLUCONAZOL  USP **</t>
  </si>
  <si>
    <t>GINSENG POLVO **</t>
  </si>
  <si>
    <t>GLUCONATO FERROSO GRANULAR **</t>
  </si>
  <si>
    <t>GLUCOSA LIQUIDA **</t>
  </si>
  <si>
    <t>GOMA ARABIGA **</t>
  </si>
  <si>
    <t>HIDROXIDO DE MAGNESIO POLVO USP **</t>
  </si>
  <si>
    <t>INDOMETAZINA FARMA **</t>
  </si>
  <si>
    <t>KOLLIDON 90 F **</t>
  </si>
  <si>
    <t>LICOPODIO ARTIFICIAL **</t>
  </si>
  <si>
    <t>LOPERAMIDA **</t>
  </si>
  <si>
    <t>LUDIPRESS **</t>
  </si>
  <si>
    <t>LUTROL F 127 **</t>
  </si>
  <si>
    <t>MOROXIDINA **</t>
  </si>
  <si>
    <t>NITRATO DE MICONAZOL **</t>
  </si>
  <si>
    <t>OMEPRAZOL 8.5 PELLETS **</t>
  </si>
  <si>
    <t>OXIDO DE MERCURIO ROJO **</t>
  </si>
  <si>
    <t>PANTOPRAZOL PELL 15% 20/60 MESH **</t>
  </si>
  <si>
    <t>POLIETILENGLICOL  6000 **</t>
  </si>
  <si>
    <t>POLIETILENGLICOL 300 **</t>
  </si>
  <si>
    <t>POLIETILENGLICOL 4000 (CARBOW) **</t>
  </si>
  <si>
    <t>PROPANOLOL **</t>
  </si>
  <si>
    <t>RANITIDINA HCL USP **</t>
  </si>
  <si>
    <t>SALICILATO DE FENILO **</t>
  </si>
  <si>
    <t>SODIO FOSFATO DIBASICO **</t>
  </si>
  <si>
    <t>SODIO FOSFATO TRIBASICO **</t>
  </si>
  <si>
    <t>SODIO LACTATO AL 60% **</t>
  </si>
  <si>
    <t>SODIO LACTATO FARMA **</t>
  </si>
  <si>
    <t>SUBCARBONATO DE BISMUTO **</t>
  </si>
  <si>
    <t>SUBSALICILATO DE BISMUTO **</t>
  </si>
  <si>
    <t>SULFACETANIDA **</t>
  </si>
  <si>
    <t>SULFATIAZOL SODICO **</t>
  </si>
  <si>
    <t>SULFATO DE ALUMINIO **</t>
  </si>
  <si>
    <t>SULFATO DE SALBUTAMOL **</t>
  </si>
  <si>
    <t>SULFATO DE ZINC USP. **</t>
  </si>
  <si>
    <t>SULFATO FERROSO CRIST. USP 7H20 **</t>
  </si>
  <si>
    <t>SULFATO MAGNESIO (SAL INGLESA) **</t>
  </si>
  <si>
    <t>TALCO SUPERFINO **</t>
  </si>
  <si>
    <t>TINIDAZOL **</t>
  </si>
  <si>
    <t>TONER UNIVERSAL **</t>
  </si>
  <si>
    <t>UROTROPINA FARMA **</t>
  </si>
  <si>
    <t>VAINILLINA POLVO **</t>
  </si>
  <si>
    <t>VEEGUM R **</t>
  </si>
  <si>
    <t>VITAMINA D3 100 SD/S **</t>
  </si>
  <si>
    <t>YODOFORMO **</t>
  </si>
  <si>
    <t>ALCOHOL BENCILICO FARMA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</si>
</sst>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"/>
    <numFmt numFmtId="165" formatCode="0000"/>
    <numFmt numFmtId="166" formatCode="#,##0.000"/>
    <numFmt numFmtId="167" formatCode="#,##0.0000;\-#,##0.0000"/>
    <numFmt numFmtId="168" formatCode="#,##0.0000"/>
    <numFmt numFmtId="169" formatCode="_-* #,##0.0000_-;\-* #,##0.0000_-;_-* &quot;-&quot;??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Courier New"/>
      <family val="3"/>
    </font>
    <font>
      <sz val="10.5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3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wrapText="1"/>
    </xf>
    <xf numFmtId="168" fontId="0" fillId="0" borderId="0" xfId="0" applyNumberFormat="1"/>
    <xf numFmtId="39" fontId="0" fillId="0" borderId="0" xfId="0" applyNumberFormat="1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12AE-6944-4660-91ED-9E1EE6DDC370}">
  <dimension ref="A1:U346"/>
  <sheetViews>
    <sheetView tabSelected="1" workbookViewId="0">
      <selection activeCell="V11" sqref="V11"/>
    </sheetView>
  </sheetViews>
  <sheetFormatPr baseColWidth="10" defaultRowHeight="15" x14ac:dyDescent="0.25"/>
  <cols>
    <col min="2" max="2" width="10.7109375" customWidth="1"/>
    <col min="3" max="3" width="21.42578125" customWidth="1"/>
    <col min="4" max="4" width="10.7109375" customWidth="1"/>
    <col min="5" max="5" width="19.7109375" customWidth="1"/>
    <col min="6" max="7" width="9.7109375" customWidth="1"/>
    <col min="8" max="8" width="46.7109375" customWidth="1"/>
    <col min="9" max="9" width="10.42578125" customWidth="1"/>
    <col min="10" max="10" width="11.85546875" customWidth="1"/>
    <col min="11" max="11" width="17.42578125" customWidth="1"/>
    <col min="12" max="12" width="50.7109375" customWidth="1"/>
    <col min="13" max="15" width="0" hidden="1" customWidth="1"/>
    <col min="16" max="16" width="13.7109375" bestFit="1" customWidth="1"/>
    <col min="17" max="17" width="15.7109375" customWidth="1"/>
    <col min="18" max="19" width="12.42578125" customWidth="1"/>
    <col min="21" max="21" width="16.7109375" customWidth="1"/>
  </cols>
  <sheetData>
    <row r="1" spans="1:21" ht="45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/>
      <c r="N1" s="3"/>
      <c r="O1" s="3"/>
      <c r="P1" s="6" t="s">
        <v>12</v>
      </c>
      <c r="Q1" s="6" t="s">
        <v>13</v>
      </c>
      <c r="R1" s="7" t="s">
        <v>14</v>
      </c>
      <c r="S1" s="7" t="s">
        <v>15</v>
      </c>
      <c r="T1" s="8" t="s">
        <v>16</v>
      </c>
      <c r="U1" s="9" t="s">
        <v>17</v>
      </c>
    </row>
    <row r="2" spans="1:21" x14ac:dyDescent="0.25">
      <c r="A2" s="10">
        <v>1010233</v>
      </c>
      <c r="B2" s="11">
        <v>1</v>
      </c>
      <c r="C2" t="s">
        <v>18</v>
      </c>
      <c r="D2" s="11">
        <v>1</v>
      </c>
      <c r="E2" t="s">
        <v>19</v>
      </c>
      <c r="F2" s="12">
        <v>1</v>
      </c>
      <c r="G2" s="13">
        <v>1017</v>
      </c>
      <c r="H2" t="s">
        <v>20</v>
      </c>
      <c r="I2" s="14" t="s">
        <v>21</v>
      </c>
      <c r="J2" s="15" t="s">
        <v>22</v>
      </c>
      <c r="K2" t="s">
        <v>23</v>
      </c>
      <c r="L2" t="s">
        <v>24</v>
      </c>
      <c r="Q2" s="16">
        <v>663.31700000000001</v>
      </c>
      <c r="R2" s="17">
        <v>54.267853831576758</v>
      </c>
      <c r="S2" s="18">
        <f>+R2*12%+R2</f>
        <v>60.779996291365968</v>
      </c>
      <c r="T2" s="19">
        <v>60.784199999999998</v>
      </c>
      <c r="U2" s="20">
        <v>14.5</v>
      </c>
    </row>
    <row r="3" spans="1:21" x14ac:dyDescent="0.25">
      <c r="A3" s="10">
        <v>1010001</v>
      </c>
      <c r="B3" s="11">
        <v>1</v>
      </c>
      <c r="C3" t="s">
        <v>18</v>
      </c>
      <c r="D3" s="11">
        <v>1</v>
      </c>
      <c r="E3" t="s">
        <v>19</v>
      </c>
      <c r="F3" s="12">
        <v>2</v>
      </c>
      <c r="G3" s="13">
        <v>1024</v>
      </c>
      <c r="H3" t="s">
        <v>25</v>
      </c>
      <c r="I3" s="14" t="s">
        <v>21</v>
      </c>
      <c r="J3" t="s">
        <v>26</v>
      </c>
      <c r="K3" t="s">
        <v>27</v>
      </c>
      <c r="L3" t="s">
        <v>28</v>
      </c>
      <c r="Q3" s="16">
        <v>2307.223</v>
      </c>
      <c r="R3" s="17">
        <v>45.178567481340124</v>
      </c>
      <c r="S3" s="18">
        <f t="shared" ref="S3:S66" si="0">+R3*12%+R3</f>
        <v>50.599995579100941</v>
      </c>
      <c r="T3" s="19">
        <v>50.601999999999997</v>
      </c>
      <c r="U3" s="20">
        <v>11.5</v>
      </c>
    </row>
    <row r="4" spans="1:21" x14ac:dyDescent="0.25">
      <c r="A4" s="10">
        <v>1010002</v>
      </c>
      <c r="B4" s="11">
        <v>1</v>
      </c>
      <c r="C4" t="s">
        <v>18</v>
      </c>
      <c r="D4" s="11">
        <v>1</v>
      </c>
      <c r="E4" t="s">
        <v>19</v>
      </c>
      <c r="F4" s="12">
        <v>3</v>
      </c>
      <c r="G4" s="13">
        <v>1025</v>
      </c>
      <c r="H4" t="s">
        <v>29</v>
      </c>
      <c r="I4" s="14" t="s">
        <v>21</v>
      </c>
      <c r="J4" t="s">
        <v>26</v>
      </c>
      <c r="K4" t="s">
        <v>27</v>
      </c>
      <c r="L4" t="s">
        <v>30</v>
      </c>
      <c r="Q4" s="16">
        <v>97.311999999999998</v>
      </c>
      <c r="R4" s="17">
        <v>124.1070988161789</v>
      </c>
      <c r="S4" s="18">
        <f t="shared" si="0"/>
        <v>138.99995067412038</v>
      </c>
      <c r="T4" s="19">
        <v>138.99700000000001</v>
      </c>
      <c r="U4" s="20">
        <v>56</v>
      </c>
    </row>
    <row r="5" spans="1:21" x14ac:dyDescent="0.25">
      <c r="A5" s="10">
        <v>1010217</v>
      </c>
      <c r="B5" s="11">
        <v>1</v>
      </c>
      <c r="C5" t="s">
        <v>18</v>
      </c>
      <c r="D5" s="11">
        <v>1</v>
      </c>
      <c r="E5" t="s">
        <v>19</v>
      </c>
      <c r="F5" s="12">
        <v>4</v>
      </c>
      <c r="G5" s="13">
        <v>1029</v>
      </c>
      <c r="H5" t="s">
        <v>31</v>
      </c>
      <c r="I5" s="14" t="s">
        <v>21</v>
      </c>
      <c r="J5" t="s">
        <v>26</v>
      </c>
      <c r="K5" t="s">
        <v>27</v>
      </c>
      <c r="L5" t="s">
        <v>32</v>
      </c>
      <c r="Q5" s="16">
        <v>250</v>
      </c>
      <c r="R5" s="17">
        <v>407.30356</v>
      </c>
      <c r="S5" s="18">
        <f t="shared" si="0"/>
        <v>456.17998720000003</v>
      </c>
      <c r="T5" s="19">
        <v>456.17899999999997</v>
      </c>
      <c r="U5" s="20">
        <v>101</v>
      </c>
    </row>
    <row r="6" spans="1:21" x14ac:dyDescent="0.25">
      <c r="A6" s="10">
        <v>1020092</v>
      </c>
      <c r="B6" s="11">
        <v>1</v>
      </c>
      <c r="C6" t="s">
        <v>18</v>
      </c>
      <c r="D6" s="11">
        <v>1</v>
      </c>
      <c r="E6" t="s">
        <v>19</v>
      </c>
      <c r="F6" s="12">
        <v>5</v>
      </c>
      <c r="G6" s="13">
        <v>1029</v>
      </c>
      <c r="H6" t="s">
        <v>31</v>
      </c>
      <c r="I6" s="14" t="s">
        <v>21</v>
      </c>
      <c r="J6" t="s">
        <v>26</v>
      </c>
      <c r="K6" t="s">
        <v>33</v>
      </c>
      <c r="L6" t="s">
        <v>34</v>
      </c>
      <c r="Q6" s="16">
        <v>11.725099999999999</v>
      </c>
      <c r="R6" s="17">
        <v>69.508149184228714</v>
      </c>
      <c r="S6" s="18">
        <f t="shared" si="0"/>
        <v>77.849127086336154</v>
      </c>
      <c r="T6" s="19">
        <v>77.845299999999995</v>
      </c>
      <c r="U6" s="20">
        <v>18.78</v>
      </c>
    </row>
    <row r="7" spans="1:21" x14ac:dyDescent="0.25">
      <c r="A7" s="10">
        <v>1020003</v>
      </c>
      <c r="B7" s="11">
        <v>1</v>
      </c>
      <c r="C7" t="s">
        <v>18</v>
      </c>
      <c r="D7" s="11">
        <v>1</v>
      </c>
      <c r="E7" t="s">
        <v>19</v>
      </c>
      <c r="F7" s="12">
        <v>6</v>
      </c>
      <c r="G7" s="13">
        <v>2037</v>
      </c>
      <c r="H7" t="s">
        <v>35</v>
      </c>
      <c r="I7" s="14" t="s">
        <v>21</v>
      </c>
      <c r="J7" t="s">
        <v>26</v>
      </c>
      <c r="K7" t="s">
        <v>33</v>
      </c>
      <c r="L7" t="s">
        <v>36</v>
      </c>
      <c r="Q7" s="16">
        <v>214.453</v>
      </c>
      <c r="R7" s="17">
        <v>64.392850647927517</v>
      </c>
      <c r="S7" s="18">
        <f t="shared" si="0"/>
        <v>72.119992725678813</v>
      </c>
      <c r="T7" s="19">
        <v>82.63</v>
      </c>
      <c r="U7" s="20">
        <v>17</v>
      </c>
    </row>
    <row r="8" spans="1:21" x14ac:dyDescent="0.25">
      <c r="A8" s="10">
        <v>1010004</v>
      </c>
      <c r="B8" s="11">
        <v>1</v>
      </c>
      <c r="C8" t="s">
        <v>18</v>
      </c>
      <c r="D8" s="11">
        <v>1</v>
      </c>
      <c r="E8" t="s">
        <v>19</v>
      </c>
      <c r="F8" s="12">
        <v>7</v>
      </c>
      <c r="G8" s="12">
        <v>1025</v>
      </c>
      <c r="H8" t="s">
        <v>29</v>
      </c>
      <c r="I8" s="14" t="s">
        <v>21</v>
      </c>
      <c r="J8" t="s">
        <v>26</v>
      </c>
      <c r="K8" t="s">
        <v>37</v>
      </c>
      <c r="L8" t="s">
        <v>38</v>
      </c>
      <c r="Q8" s="16">
        <v>442.78199999999998</v>
      </c>
      <c r="R8" s="17">
        <v>25.991052030118663</v>
      </c>
      <c r="S8" s="18">
        <f t="shared" si="0"/>
        <v>29.109978273732903</v>
      </c>
      <c r="T8" s="19">
        <v>29.114599999999999</v>
      </c>
      <c r="U8" s="20">
        <v>6.3</v>
      </c>
    </row>
    <row r="9" spans="1:21" x14ac:dyDescent="0.25">
      <c r="A9" s="10">
        <v>1010005</v>
      </c>
      <c r="B9" s="11">
        <v>1</v>
      </c>
      <c r="C9" t="s">
        <v>18</v>
      </c>
      <c r="D9" s="11">
        <v>1</v>
      </c>
      <c r="E9" t="s">
        <v>19</v>
      </c>
      <c r="F9" s="12">
        <v>8</v>
      </c>
      <c r="G9" s="12">
        <v>2012</v>
      </c>
      <c r="H9" t="s">
        <v>39</v>
      </c>
      <c r="I9" s="14" t="s">
        <v>21</v>
      </c>
      <c r="J9" t="s">
        <v>26</v>
      </c>
      <c r="K9" t="s">
        <v>37</v>
      </c>
      <c r="L9" t="s">
        <v>40</v>
      </c>
      <c r="Q9" s="16">
        <v>449.94</v>
      </c>
      <c r="R9" s="17">
        <v>9.5089122994177</v>
      </c>
      <c r="S9" s="18">
        <f t="shared" si="0"/>
        <v>10.649981775347824</v>
      </c>
      <c r="T9" s="19">
        <v>10.6546</v>
      </c>
      <c r="U9" s="20">
        <v>5.8</v>
      </c>
    </row>
    <row r="10" spans="1:21" x14ac:dyDescent="0.25">
      <c r="A10" s="10">
        <v>1010007</v>
      </c>
      <c r="B10" s="11">
        <v>1</v>
      </c>
      <c r="C10" t="s">
        <v>18</v>
      </c>
      <c r="D10" s="11">
        <v>1</v>
      </c>
      <c r="E10" t="s">
        <v>19</v>
      </c>
      <c r="F10" s="12">
        <v>9</v>
      </c>
      <c r="G10" s="12">
        <v>2034</v>
      </c>
      <c r="H10" t="s">
        <v>41</v>
      </c>
      <c r="I10" s="14" t="s">
        <v>21</v>
      </c>
      <c r="J10" t="s">
        <v>26</v>
      </c>
      <c r="K10" t="s">
        <v>37</v>
      </c>
      <c r="L10" t="s">
        <v>42</v>
      </c>
      <c r="Q10" s="16">
        <v>660.78380000000004</v>
      </c>
      <c r="R10" s="17">
        <v>7.0803491247818116</v>
      </c>
      <c r="S10" s="18">
        <f t="shared" si="0"/>
        <v>7.9299910197556294</v>
      </c>
      <c r="T10" s="19">
        <v>7.75</v>
      </c>
      <c r="U10" s="20">
        <v>2.8</v>
      </c>
    </row>
    <row r="11" spans="1:21" x14ac:dyDescent="0.25">
      <c r="A11" s="10">
        <v>1010008</v>
      </c>
      <c r="B11" s="11">
        <v>1</v>
      </c>
      <c r="C11" t="s">
        <v>18</v>
      </c>
      <c r="D11" s="11">
        <v>1</v>
      </c>
      <c r="E11" t="s">
        <v>19</v>
      </c>
      <c r="F11" s="12">
        <v>10</v>
      </c>
      <c r="G11" s="12">
        <v>2012</v>
      </c>
      <c r="H11" t="s">
        <v>39</v>
      </c>
      <c r="I11" s="14" t="s">
        <v>21</v>
      </c>
      <c r="J11" t="s">
        <v>26</v>
      </c>
      <c r="K11" t="s">
        <v>37</v>
      </c>
      <c r="L11" t="s">
        <v>43</v>
      </c>
      <c r="Q11" s="16">
        <v>191.71899999999999</v>
      </c>
      <c r="R11" s="17">
        <v>10.499950448312374</v>
      </c>
      <c r="S11" s="18">
        <f t="shared" si="0"/>
        <v>11.759944502109859</v>
      </c>
      <c r="T11" s="19">
        <v>13.309900000000001</v>
      </c>
      <c r="U11" s="20">
        <v>3.2</v>
      </c>
    </row>
    <row r="12" spans="1:21" x14ac:dyDescent="0.25">
      <c r="A12" s="10">
        <v>1010009</v>
      </c>
      <c r="B12" s="11">
        <v>1</v>
      </c>
      <c r="C12" t="s">
        <v>18</v>
      </c>
      <c r="D12" s="11">
        <v>1</v>
      </c>
      <c r="E12" t="s">
        <v>19</v>
      </c>
      <c r="F12" s="12">
        <v>11</v>
      </c>
      <c r="G12" s="12">
        <v>1012</v>
      </c>
      <c r="H12" t="s">
        <v>44</v>
      </c>
      <c r="I12" s="14" t="s">
        <v>21</v>
      </c>
      <c r="J12" t="s">
        <v>45</v>
      </c>
      <c r="K12" t="s">
        <v>46</v>
      </c>
      <c r="L12" t="s">
        <v>47</v>
      </c>
      <c r="Q12" s="16">
        <v>267.74200000000002</v>
      </c>
      <c r="R12" s="17">
        <v>42.18747899096892</v>
      </c>
      <c r="S12" s="18">
        <f t="shared" si="0"/>
        <v>47.249976469885191</v>
      </c>
      <c r="T12" s="19">
        <v>47.248100000000001</v>
      </c>
      <c r="U12" s="20">
        <v>26</v>
      </c>
    </row>
    <row r="13" spans="1:21" x14ac:dyDescent="0.25">
      <c r="A13" s="10">
        <v>1020004</v>
      </c>
      <c r="B13" s="11">
        <v>1</v>
      </c>
      <c r="C13" t="s">
        <v>18</v>
      </c>
      <c r="D13" s="11">
        <v>1</v>
      </c>
      <c r="E13" t="s">
        <v>19</v>
      </c>
      <c r="F13" s="12">
        <v>12</v>
      </c>
      <c r="G13" s="13">
        <v>1029</v>
      </c>
      <c r="H13" t="s">
        <v>31</v>
      </c>
      <c r="I13" s="14" t="s">
        <v>21</v>
      </c>
      <c r="J13" t="s">
        <v>26</v>
      </c>
      <c r="K13" t="s">
        <v>27</v>
      </c>
      <c r="L13" t="s">
        <v>48</v>
      </c>
      <c r="Q13" s="16">
        <v>9.1340000000000003</v>
      </c>
      <c r="R13" s="17">
        <v>512.16881979417553</v>
      </c>
      <c r="S13" s="18">
        <f t="shared" si="0"/>
        <v>573.62907816947654</v>
      </c>
      <c r="T13" s="19">
        <v>573.62929999999994</v>
      </c>
      <c r="U13" s="20">
        <v>306</v>
      </c>
    </row>
    <row r="14" spans="1:21" x14ac:dyDescent="0.25">
      <c r="A14" s="10">
        <v>1010312</v>
      </c>
      <c r="B14" s="11">
        <v>1</v>
      </c>
      <c r="C14" t="s">
        <v>18</v>
      </c>
      <c r="D14" s="11">
        <v>1</v>
      </c>
      <c r="E14" t="s">
        <v>19</v>
      </c>
      <c r="F14" s="12">
        <v>13</v>
      </c>
      <c r="G14" s="13">
        <v>1020</v>
      </c>
      <c r="H14" t="s">
        <v>49</v>
      </c>
      <c r="I14" s="14" t="s">
        <v>21</v>
      </c>
      <c r="J14" t="s">
        <v>26</v>
      </c>
      <c r="K14" t="s">
        <v>27</v>
      </c>
      <c r="L14" t="s">
        <v>50</v>
      </c>
      <c r="Q14" s="16">
        <v>285.29300000000001</v>
      </c>
      <c r="R14" s="17">
        <v>31.749990360786978</v>
      </c>
      <c r="S14" s="18">
        <f t="shared" si="0"/>
        <v>35.559989204081418</v>
      </c>
      <c r="T14" s="19">
        <v>35.556399999999996</v>
      </c>
      <c r="U14" s="20">
        <v>8.8000000000000007</v>
      </c>
    </row>
    <row r="15" spans="1:21" x14ac:dyDescent="0.25">
      <c r="A15" s="10">
        <v>1010010</v>
      </c>
      <c r="B15" s="11">
        <v>1</v>
      </c>
      <c r="C15" t="s">
        <v>18</v>
      </c>
      <c r="D15" s="11">
        <v>1</v>
      </c>
      <c r="E15" t="s">
        <v>19</v>
      </c>
      <c r="F15" s="12">
        <v>14</v>
      </c>
      <c r="G15" s="12">
        <v>1020</v>
      </c>
      <c r="H15" t="s">
        <v>49</v>
      </c>
      <c r="I15" s="14" t="s">
        <v>21</v>
      </c>
      <c r="J15" t="s">
        <v>26</v>
      </c>
      <c r="K15" t="s">
        <v>27</v>
      </c>
      <c r="L15" t="s">
        <v>51</v>
      </c>
      <c r="Q15" s="16">
        <v>2276.48</v>
      </c>
      <c r="R15" s="17">
        <v>36.446426061287603</v>
      </c>
      <c r="S15" s="18">
        <f t="shared" si="0"/>
        <v>40.819997188642112</v>
      </c>
      <c r="T15" s="19">
        <v>40.816899999999997</v>
      </c>
      <c r="U15" s="20">
        <v>8.8000000000000007</v>
      </c>
    </row>
    <row r="16" spans="1:21" x14ac:dyDescent="0.25">
      <c r="A16" s="10">
        <v>1010013</v>
      </c>
      <c r="B16" s="11">
        <v>1</v>
      </c>
      <c r="C16" t="s">
        <v>18</v>
      </c>
      <c r="D16" s="11">
        <v>1</v>
      </c>
      <c r="E16" t="s">
        <v>19</v>
      </c>
      <c r="F16" s="12">
        <v>15</v>
      </c>
      <c r="G16" s="12">
        <v>1018</v>
      </c>
      <c r="H16" t="s">
        <v>52</v>
      </c>
      <c r="I16" s="14" t="s">
        <v>21</v>
      </c>
      <c r="J16" t="s">
        <v>53</v>
      </c>
      <c r="K16" t="s">
        <v>46</v>
      </c>
      <c r="L16" t="s">
        <v>54</v>
      </c>
      <c r="Q16" s="16">
        <v>2132.9160000000002</v>
      </c>
      <c r="R16" s="17">
        <v>23.374999296737425</v>
      </c>
      <c r="S16" s="18">
        <f t="shared" si="0"/>
        <v>26.179999212345916</v>
      </c>
      <c r="T16" s="19">
        <v>26.220099999999999</v>
      </c>
      <c r="U16" s="20">
        <v>7</v>
      </c>
    </row>
    <row r="17" spans="1:21" x14ac:dyDescent="0.25">
      <c r="A17" s="10">
        <v>1010014</v>
      </c>
      <c r="B17" s="11">
        <v>1</v>
      </c>
      <c r="C17" t="s">
        <v>18</v>
      </c>
      <c r="D17" s="11">
        <v>1</v>
      </c>
      <c r="E17" t="s">
        <v>19</v>
      </c>
      <c r="F17" s="12">
        <v>16</v>
      </c>
      <c r="G17" s="12">
        <v>1025</v>
      </c>
      <c r="H17" t="s">
        <v>29</v>
      </c>
      <c r="I17" s="14" t="s">
        <v>21</v>
      </c>
      <c r="J17" t="s">
        <v>26</v>
      </c>
      <c r="K17" t="s">
        <v>27</v>
      </c>
      <c r="L17" t="s">
        <v>55</v>
      </c>
      <c r="Q17" s="16">
        <v>380.27199999999999</v>
      </c>
      <c r="R17" s="17">
        <v>32.44640678251357</v>
      </c>
      <c r="S17" s="18">
        <f t="shared" si="0"/>
        <v>36.339975596415201</v>
      </c>
      <c r="T17" s="19">
        <v>36.337200000000003</v>
      </c>
      <c r="U17" s="20">
        <v>8.3000000000000007</v>
      </c>
    </row>
    <row r="18" spans="1:21" x14ac:dyDescent="0.25">
      <c r="A18" s="10">
        <v>1010017</v>
      </c>
      <c r="B18" s="11">
        <v>1</v>
      </c>
      <c r="C18" t="s">
        <v>18</v>
      </c>
      <c r="D18" s="11">
        <v>1</v>
      </c>
      <c r="E18" t="s">
        <v>19</v>
      </c>
      <c r="F18" s="12">
        <v>17</v>
      </c>
      <c r="G18" s="12">
        <v>2024</v>
      </c>
      <c r="H18" t="s">
        <v>56</v>
      </c>
      <c r="I18" s="14" t="s">
        <v>21</v>
      </c>
      <c r="J18" t="s">
        <v>57</v>
      </c>
      <c r="K18" t="s">
        <v>37</v>
      </c>
      <c r="L18" t="s">
        <v>58</v>
      </c>
      <c r="Q18" s="16">
        <v>84.013999999999996</v>
      </c>
      <c r="R18" s="17">
        <v>83.928511914680897</v>
      </c>
      <c r="S18" s="18">
        <f t="shared" si="0"/>
        <v>93.99993334444261</v>
      </c>
      <c r="T18" s="19">
        <v>94</v>
      </c>
      <c r="U18" s="20">
        <v>17.600000000000001</v>
      </c>
    </row>
    <row r="19" spans="1:21" x14ac:dyDescent="0.25">
      <c r="A19" s="10">
        <v>1010314</v>
      </c>
      <c r="B19" s="11">
        <v>1</v>
      </c>
      <c r="C19" t="s">
        <v>18</v>
      </c>
      <c r="D19" s="11">
        <v>1</v>
      </c>
      <c r="E19" t="s">
        <v>19</v>
      </c>
      <c r="F19" s="12">
        <v>18</v>
      </c>
      <c r="G19">
        <v>1025</v>
      </c>
      <c r="H19" t="s">
        <v>29</v>
      </c>
      <c r="I19" s="14" t="s">
        <v>21</v>
      </c>
      <c r="J19" t="s">
        <v>26</v>
      </c>
      <c r="K19" t="s">
        <v>27</v>
      </c>
      <c r="L19" t="s">
        <v>59</v>
      </c>
      <c r="Q19" s="16">
        <v>6.15</v>
      </c>
      <c r="R19" s="17">
        <v>51.821138211382106</v>
      </c>
      <c r="S19" s="18">
        <f t="shared" si="0"/>
        <v>58.03967479674796</v>
      </c>
      <c r="T19" s="19">
        <v>58.040799999999997</v>
      </c>
      <c r="U19" s="20">
        <v>13.4</v>
      </c>
    </row>
    <row r="20" spans="1:21" x14ac:dyDescent="0.25">
      <c r="A20" s="10">
        <v>1010276</v>
      </c>
      <c r="B20" s="11">
        <v>1</v>
      </c>
      <c r="C20" t="s">
        <v>18</v>
      </c>
      <c r="D20" s="11">
        <v>1</v>
      </c>
      <c r="E20" t="s">
        <v>19</v>
      </c>
      <c r="F20" s="12">
        <v>19</v>
      </c>
      <c r="G20" s="12"/>
      <c r="I20" s="14" t="s">
        <v>21</v>
      </c>
      <c r="J20" t="s">
        <v>26</v>
      </c>
      <c r="K20" t="s">
        <v>27</v>
      </c>
      <c r="L20" t="s">
        <v>60</v>
      </c>
      <c r="Q20" s="16">
        <v>0</v>
      </c>
      <c r="R20" s="17">
        <v>0</v>
      </c>
      <c r="S20" s="18">
        <f t="shared" si="0"/>
        <v>0</v>
      </c>
      <c r="T20" s="19">
        <v>0</v>
      </c>
      <c r="U20" s="20"/>
    </row>
    <row r="21" spans="1:21" x14ac:dyDescent="0.25">
      <c r="A21" s="10">
        <v>1010018</v>
      </c>
      <c r="B21" s="11">
        <v>1</v>
      </c>
      <c r="C21" t="s">
        <v>18</v>
      </c>
      <c r="D21" s="11">
        <v>1</v>
      </c>
      <c r="E21" t="s">
        <v>19</v>
      </c>
      <c r="F21" s="12">
        <v>20</v>
      </c>
      <c r="G21" s="12">
        <v>1009</v>
      </c>
      <c r="H21" t="s">
        <v>61</v>
      </c>
      <c r="I21" s="14" t="s">
        <v>21</v>
      </c>
      <c r="J21" t="s">
        <v>26</v>
      </c>
      <c r="K21" t="s">
        <v>62</v>
      </c>
      <c r="L21" t="s">
        <v>63</v>
      </c>
      <c r="Q21" s="16">
        <v>927.34400000000005</v>
      </c>
      <c r="R21" s="17">
        <v>114.65177970634413</v>
      </c>
      <c r="S21" s="18">
        <f t="shared" si="0"/>
        <v>128.40999327110544</v>
      </c>
      <c r="T21" s="19">
        <v>128.41149999999999</v>
      </c>
      <c r="U21" s="20">
        <v>34</v>
      </c>
    </row>
    <row r="22" spans="1:21" x14ac:dyDescent="0.25">
      <c r="A22" s="10">
        <v>1010386</v>
      </c>
      <c r="B22" s="11">
        <v>1</v>
      </c>
      <c r="C22" t="s">
        <v>18</v>
      </c>
      <c r="D22" s="11">
        <v>1</v>
      </c>
      <c r="E22" t="s">
        <v>19</v>
      </c>
      <c r="F22" s="12">
        <v>21</v>
      </c>
      <c r="I22" s="14" t="s">
        <v>21</v>
      </c>
      <c r="L22" t="s">
        <v>64</v>
      </c>
      <c r="Q22" s="16">
        <v>0</v>
      </c>
      <c r="R22" s="17">
        <v>0</v>
      </c>
      <c r="S22" s="18">
        <f t="shared" si="0"/>
        <v>0</v>
      </c>
      <c r="T22" s="19">
        <v>0</v>
      </c>
      <c r="U22" s="20"/>
    </row>
    <row r="23" spans="1:21" x14ac:dyDescent="0.25">
      <c r="A23" s="10">
        <v>1010140</v>
      </c>
      <c r="B23" s="11">
        <v>1</v>
      </c>
      <c r="C23" t="s">
        <v>18</v>
      </c>
      <c r="D23" s="11">
        <v>1</v>
      </c>
      <c r="E23" t="s">
        <v>19</v>
      </c>
      <c r="F23" s="12">
        <v>22</v>
      </c>
      <c r="G23" s="13">
        <v>2012</v>
      </c>
      <c r="H23" t="s">
        <v>39</v>
      </c>
      <c r="I23" s="14" t="s">
        <v>21</v>
      </c>
      <c r="J23" t="s">
        <v>65</v>
      </c>
      <c r="K23" t="s">
        <v>46</v>
      </c>
      <c r="L23" t="s">
        <v>66</v>
      </c>
      <c r="Q23" s="16">
        <v>165.536</v>
      </c>
      <c r="R23" s="17">
        <v>37.205320896965006</v>
      </c>
      <c r="S23" s="18">
        <f t="shared" si="0"/>
        <v>41.669959404600803</v>
      </c>
      <c r="T23" s="19">
        <v>41.666600000000003</v>
      </c>
      <c r="U23" s="20">
        <v>10.3</v>
      </c>
    </row>
    <row r="24" spans="1:21" x14ac:dyDescent="0.25">
      <c r="A24" s="10">
        <v>1010365</v>
      </c>
      <c r="B24" s="11">
        <v>1</v>
      </c>
      <c r="C24" t="s">
        <v>18</v>
      </c>
      <c r="D24" s="11">
        <v>1</v>
      </c>
      <c r="E24" t="s">
        <v>19</v>
      </c>
      <c r="F24" s="12">
        <v>23</v>
      </c>
      <c r="G24">
        <v>1012</v>
      </c>
      <c r="H24" t="s">
        <v>44</v>
      </c>
      <c r="I24" s="14" t="s">
        <v>21</v>
      </c>
      <c r="J24" t="s">
        <v>67</v>
      </c>
      <c r="K24" t="s">
        <v>37</v>
      </c>
      <c r="L24" t="s">
        <v>68</v>
      </c>
      <c r="Q24" s="16">
        <v>4.9000000000000004</v>
      </c>
      <c r="R24" s="17">
        <v>90.373469387755094</v>
      </c>
      <c r="S24" s="18">
        <f t="shared" si="0"/>
        <v>101.2182857142857</v>
      </c>
      <c r="T24" s="19">
        <v>101.2163</v>
      </c>
      <c r="U24" s="20">
        <v>16</v>
      </c>
    </row>
    <row r="25" spans="1:21" x14ac:dyDescent="0.25">
      <c r="A25" s="10">
        <v>1010246</v>
      </c>
      <c r="B25" s="11">
        <v>1</v>
      </c>
      <c r="C25" t="s">
        <v>18</v>
      </c>
      <c r="D25" s="11">
        <v>1</v>
      </c>
      <c r="E25" t="s">
        <v>19</v>
      </c>
      <c r="F25" s="12">
        <v>24</v>
      </c>
      <c r="G25" s="12"/>
      <c r="I25" s="14" t="s">
        <v>21</v>
      </c>
      <c r="J25" t="s">
        <v>26</v>
      </c>
      <c r="K25" t="s">
        <v>27</v>
      </c>
      <c r="L25" t="s">
        <v>69</v>
      </c>
      <c r="Q25" s="16">
        <v>0</v>
      </c>
      <c r="R25" s="17">
        <v>0</v>
      </c>
      <c r="S25" s="18">
        <f t="shared" si="0"/>
        <v>0</v>
      </c>
      <c r="T25" s="19">
        <v>0</v>
      </c>
      <c r="U25" s="20"/>
    </row>
    <row r="26" spans="1:21" x14ac:dyDescent="0.25">
      <c r="A26" s="10">
        <v>1010269</v>
      </c>
      <c r="B26" s="11">
        <v>1</v>
      </c>
      <c r="C26" t="s">
        <v>18</v>
      </c>
      <c r="D26" s="11">
        <v>1</v>
      </c>
      <c r="E26" t="s">
        <v>19</v>
      </c>
      <c r="F26" s="12">
        <v>25</v>
      </c>
      <c r="G26">
        <v>1025</v>
      </c>
      <c r="H26" t="s">
        <v>29</v>
      </c>
      <c r="I26" s="14" t="s">
        <v>21</v>
      </c>
      <c r="J26" t="s">
        <v>26</v>
      </c>
      <c r="K26" t="s">
        <v>27</v>
      </c>
      <c r="L26" t="s">
        <v>70</v>
      </c>
      <c r="Q26" s="16">
        <v>1</v>
      </c>
      <c r="R26" s="17">
        <v>407.2</v>
      </c>
      <c r="S26" s="18">
        <f t="shared" si="0"/>
        <v>456.06399999999996</v>
      </c>
      <c r="T26" s="19">
        <v>456.0702</v>
      </c>
      <c r="U26" s="20">
        <v>101</v>
      </c>
    </row>
    <row r="27" spans="1:21" x14ac:dyDescent="0.25">
      <c r="A27" s="10">
        <v>1010021</v>
      </c>
      <c r="B27" s="11">
        <v>1</v>
      </c>
      <c r="C27" t="s">
        <v>18</v>
      </c>
      <c r="D27" s="11">
        <v>1</v>
      </c>
      <c r="E27" t="s">
        <v>19</v>
      </c>
      <c r="F27" s="12">
        <v>26</v>
      </c>
      <c r="G27" s="12"/>
      <c r="I27" s="14" t="s">
        <v>21</v>
      </c>
      <c r="J27" t="s">
        <v>26</v>
      </c>
      <c r="K27" t="s">
        <v>27</v>
      </c>
      <c r="L27" t="s">
        <v>71</v>
      </c>
      <c r="Q27" s="16">
        <v>0</v>
      </c>
      <c r="R27" s="17">
        <v>0</v>
      </c>
      <c r="S27" s="18">
        <f t="shared" si="0"/>
        <v>0</v>
      </c>
      <c r="T27" s="19">
        <v>0</v>
      </c>
      <c r="U27" s="20"/>
    </row>
    <row r="28" spans="1:21" x14ac:dyDescent="0.25">
      <c r="A28" s="10">
        <v>1010324</v>
      </c>
      <c r="B28" s="11">
        <v>1</v>
      </c>
      <c r="C28" t="s">
        <v>18</v>
      </c>
      <c r="D28" s="11">
        <v>1</v>
      </c>
      <c r="E28" t="s">
        <v>19</v>
      </c>
      <c r="F28" s="12">
        <v>27</v>
      </c>
      <c r="I28" s="14" t="s">
        <v>21</v>
      </c>
      <c r="J28" t="s">
        <v>72</v>
      </c>
      <c r="K28" t="s">
        <v>73</v>
      </c>
      <c r="L28" t="s">
        <v>74</v>
      </c>
      <c r="Q28" s="16">
        <v>0</v>
      </c>
      <c r="R28" s="17">
        <v>0</v>
      </c>
      <c r="S28" s="18">
        <f t="shared" si="0"/>
        <v>0</v>
      </c>
      <c r="T28" s="19">
        <v>0</v>
      </c>
      <c r="U28" s="20"/>
    </row>
    <row r="29" spans="1:21" x14ac:dyDescent="0.25">
      <c r="A29" s="10">
        <v>1010024</v>
      </c>
      <c r="B29" s="11">
        <v>1</v>
      </c>
      <c r="C29" t="s">
        <v>18</v>
      </c>
      <c r="D29" s="11">
        <v>1</v>
      </c>
      <c r="E29" t="s">
        <v>19</v>
      </c>
      <c r="F29" s="12">
        <v>28</v>
      </c>
      <c r="G29" s="12">
        <v>1025</v>
      </c>
      <c r="H29" t="s">
        <v>29</v>
      </c>
      <c r="I29" s="14" t="s">
        <v>21</v>
      </c>
      <c r="J29" t="s">
        <v>75</v>
      </c>
      <c r="K29" t="s">
        <v>46</v>
      </c>
      <c r="L29" t="s">
        <v>76</v>
      </c>
      <c r="Q29" s="16">
        <v>1154</v>
      </c>
      <c r="R29" s="17">
        <v>22.383925476603117</v>
      </c>
      <c r="S29" s="18">
        <f t="shared" si="0"/>
        <v>25.069996533795493</v>
      </c>
      <c r="T29" s="19">
        <v>25.073699999999999</v>
      </c>
      <c r="U29" s="20">
        <v>6.5</v>
      </c>
    </row>
    <row r="30" spans="1:21" x14ac:dyDescent="0.25">
      <c r="A30" s="10">
        <v>1010025</v>
      </c>
      <c r="B30" s="11">
        <v>1</v>
      </c>
      <c r="C30" t="s">
        <v>18</v>
      </c>
      <c r="D30" s="11">
        <v>1</v>
      </c>
      <c r="E30" t="s">
        <v>19</v>
      </c>
      <c r="F30" s="12">
        <v>29</v>
      </c>
      <c r="G30" s="12">
        <v>1025</v>
      </c>
      <c r="H30" t="s">
        <v>29</v>
      </c>
      <c r="I30" s="14" t="s">
        <v>21</v>
      </c>
      <c r="J30" t="s">
        <v>26</v>
      </c>
      <c r="K30" t="s">
        <v>27</v>
      </c>
      <c r="L30" t="s">
        <v>77</v>
      </c>
      <c r="Q30" s="16">
        <v>116.90300000000001</v>
      </c>
      <c r="R30" s="17">
        <v>98.794641711504397</v>
      </c>
      <c r="S30" s="18">
        <f t="shared" si="0"/>
        <v>110.64999871688492</v>
      </c>
      <c r="T30" s="19">
        <v>110.65170000000001</v>
      </c>
      <c r="U30" s="20">
        <v>29.5</v>
      </c>
    </row>
    <row r="31" spans="1:21" x14ac:dyDescent="0.25">
      <c r="A31" s="10">
        <v>1010335</v>
      </c>
      <c r="B31" s="11">
        <v>1</v>
      </c>
      <c r="C31" t="s">
        <v>18</v>
      </c>
      <c r="D31" s="11">
        <v>1</v>
      </c>
      <c r="E31" t="s">
        <v>19</v>
      </c>
      <c r="F31" s="12">
        <v>30</v>
      </c>
      <c r="G31" s="13">
        <v>1025</v>
      </c>
      <c r="H31" t="s">
        <v>29</v>
      </c>
      <c r="I31" s="14" t="s">
        <v>78</v>
      </c>
      <c r="J31" t="s">
        <v>79</v>
      </c>
      <c r="K31" t="s">
        <v>80</v>
      </c>
      <c r="L31" t="s">
        <v>81</v>
      </c>
      <c r="Q31" s="16">
        <v>114.5</v>
      </c>
      <c r="R31" s="17">
        <v>14.571353711790394</v>
      </c>
      <c r="S31" s="18">
        <f t="shared" si="0"/>
        <v>16.319916157205242</v>
      </c>
      <c r="T31" s="19">
        <v>16.323899999999998</v>
      </c>
      <c r="U31" s="20">
        <v>5</v>
      </c>
    </row>
    <row r="32" spans="1:21" x14ac:dyDescent="0.25">
      <c r="A32" s="10">
        <v>1020014</v>
      </c>
      <c r="B32" s="11">
        <v>1</v>
      </c>
      <c r="C32" t="s">
        <v>18</v>
      </c>
      <c r="D32" s="11">
        <v>1</v>
      </c>
      <c r="E32" t="s">
        <v>19</v>
      </c>
      <c r="F32" s="12">
        <v>31</v>
      </c>
      <c r="G32" s="13">
        <v>1001</v>
      </c>
      <c r="H32" t="s">
        <v>82</v>
      </c>
      <c r="I32" s="14" t="s">
        <v>21</v>
      </c>
      <c r="J32" t="s">
        <v>26</v>
      </c>
      <c r="K32" t="s">
        <v>27</v>
      </c>
      <c r="L32" t="s">
        <v>83</v>
      </c>
      <c r="Q32" s="16">
        <v>0.152</v>
      </c>
      <c r="R32" s="17">
        <v>291.38157894736844</v>
      </c>
      <c r="S32" s="18">
        <f t="shared" si="0"/>
        <v>326.34736842105264</v>
      </c>
      <c r="T32" s="19">
        <v>326.36669999999998</v>
      </c>
      <c r="U32" s="20">
        <v>74</v>
      </c>
    </row>
    <row r="33" spans="1:21" x14ac:dyDescent="0.25">
      <c r="A33" s="10">
        <v>1010026</v>
      </c>
      <c r="B33" s="11">
        <v>1</v>
      </c>
      <c r="C33" t="s">
        <v>18</v>
      </c>
      <c r="D33" s="11">
        <v>1</v>
      </c>
      <c r="E33" t="s">
        <v>19</v>
      </c>
      <c r="F33" s="12">
        <v>32</v>
      </c>
      <c r="G33" s="12">
        <v>1012</v>
      </c>
      <c r="H33" t="s">
        <v>44</v>
      </c>
      <c r="I33" s="14" t="s">
        <v>21</v>
      </c>
      <c r="J33" t="s">
        <v>26</v>
      </c>
      <c r="K33" t="s">
        <v>62</v>
      </c>
      <c r="L33" t="s">
        <v>84</v>
      </c>
      <c r="Q33" s="16">
        <v>630.15099999999995</v>
      </c>
      <c r="R33" s="17">
        <v>108.74106364982362</v>
      </c>
      <c r="S33" s="18">
        <f t="shared" si="0"/>
        <v>121.78999128780245</v>
      </c>
      <c r="T33" s="19">
        <v>121.62050000000001</v>
      </c>
      <c r="U33" s="20">
        <v>28</v>
      </c>
    </row>
    <row r="34" spans="1:21" x14ac:dyDescent="0.25">
      <c r="A34" s="10">
        <v>1010027</v>
      </c>
      <c r="B34" s="11">
        <v>1</v>
      </c>
      <c r="C34" t="s">
        <v>18</v>
      </c>
      <c r="D34" s="11">
        <v>1</v>
      </c>
      <c r="E34" t="s">
        <v>19</v>
      </c>
      <c r="F34" s="12">
        <v>33</v>
      </c>
      <c r="G34" s="13">
        <v>2025</v>
      </c>
      <c r="H34" t="s">
        <v>85</v>
      </c>
      <c r="I34" s="14" t="s">
        <v>21</v>
      </c>
      <c r="J34" t="s">
        <v>26</v>
      </c>
      <c r="K34" t="s">
        <v>37</v>
      </c>
      <c r="L34" t="s">
        <v>86</v>
      </c>
      <c r="Q34" s="16">
        <v>337.5</v>
      </c>
      <c r="R34" s="17">
        <v>39.01783703703704</v>
      </c>
      <c r="S34" s="18">
        <f t="shared" si="0"/>
        <v>43.699977481481483</v>
      </c>
      <c r="T34" s="19">
        <v>43.702399999999997</v>
      </c>
      <c r="U34" s="20">
        <v>9</v>
      </c>
    </row>
    <row r="35" spans="1:21" x14ac:dyDescent="0.25">
      <c r="A35" s="10">
        <v>1010187</v>
      </c>
      <c r="B35" s="11">
        <v>1</v>
      </c>
      <c r="C35" t="s">
        <v>18</v>
      </c>
      <c r="D35" s="11">
        <v>1</v>
      </c>
      <c r="E35" t="s">
        <v>19</v>
      </c>
      <c r="F35" s="12">
        <v>34</v>
      </c>
      <c r="G35" s="13">
        <v>1015</v>
      </c>
      <c r="H35" t="s">
        <v>87</v>
      </c>
      <c r="I35" s="14" t="s">
        <v>21</v>
      </c>
      <c r="J35" t="s">
        <v>26</v>
      </c>
      <c r="K35" t="s">
        <v>37</v>
      </c>
      <c r="L35" t="s">
        <v>88</v>
      </c>
      <c r="Q35" s="16">
        <v>11138.8</v>
      </c>
      <c r="R35" s="17">
        <v>5.2321426006392073</v>
      </c>
      <c r="S35" s="18">
        <f t="shared" si="0"/>
        <v>5.8599997127159122</v>
      </c>
      <c r="T35" s="19">
        <v>5.8552999999999997</v>
      </c>
      <c r="U35" s="20">
        <v>1.6</v>
      </c>
    </row>
    <row r="36" spans="1:21" x14ac:dyDescent="0.25">
      <c r="A36" s="10">
        <v>1020016</v>
      </c>
      <c r="B36" s="11">
        <v>1</v>
      </c>
      <c r="C36" t="s">
        <v>18</v>
      </c>
      <c r="D36" s="11">
        <v>1</v>
      </c>
      <c r="E36" t="s">
        <v>19</v>
      </c>
      <c r="F36" s="12">
        <v>35</v>
      </c>
      <c r="G36">
        <v>1025</v>
      </c>
      <c r="H36" t="s">
        <v>29</v>
      </c>
      <c r="I36" s="14" t="s">
        <v>21</v>
      </c>
      <c r="J36" t="s">
        <v>26</v>
      </c>
      <c r="K36" t="s">
        <v>89</v>
      </c>
      <c r="L36" t="s">
        <v>90</v>
      </c>
      <c r="Q36" s="16">
        <v>39.093000000000004</v>
      </c>
      <c r="R36" s="17">
        <v>189.37482413731357</v>
      </c>
      <c r="S36" s="18">
        <f t="shared" si="0"/>
        <v>212.0998030337912</v>
      </c>
      <c r="T36" s="19">
        <v>212.1019</v>
      </c>
      <c r="U36" s="20">
        <v>59</v>
      </c>
    </row>
    <row r="37" spans="1:21" x14ac:dyDescent="0.25">
      <c r="A37" s="10">
        <v>1010144</v>
      </c>
      <c r="B37" s="11">
        <v>1</v>
      </c>
      <c r="C37" t="s">
        <v>18</v>
      </c>
      <c r="D37" s="11">
        <v>1</v>
      </c>
      <c r="E37" t="s">
        <v>19</v>
      </c>
      <c r="F37" s="12">
        <v>36</v>
      </c>
      <c r="G37" s="12"/>
      <c r="I37" s="14" t="s">
        <v>21</v>
      </c>
      <c r="J37" t="s">
        <v>26</v>
      </c>
      <c r="K37" t="s">
        <v>37</v>
      </c>
      <c r="L37" t="s">
        <v>91</v>
      </c>
      <c r="Q37" s="16">
        <v>0</v>
      </c>
      <c r="R37" s="17">
        <v>0</v>
      </c>
      <c r="S37" s="18">
        <f t="shared" si="0"/>
        <v>0</v>
      </c>
      <c r="T37" s="19">
        <v>0</v>
      </c>
      <c r="U37" s="20"/>
    </row>
    <row r="38" spans="1:21" x14ac:dyDescent="0.25">
      <c r="A38" s="10">
        <v>1010121</v>
      </c>
      <c r="B38" s="11">
        <v>1</v>
      </c>
      <c r="C38" t="s">
        <v>18</v>
      </c>
      <c r="D38" s="11">
        <v>1</v>
      </c>
      <c r="E38" t="s">
        <v>19</v>
      </c>
      <c r="F38" s="12">
        <v>37</v>
      </c>
      <c r="G38">
        <v>1025</v>
      </c>
      <c r="H38" t="s">
        <v>29</v>
      </c>
      <c r="I38" s="14" t="s">
        <v>21</v>
      </c>
      <c r="J38" t="s">
        <v>26</v>
      </c>
      <c r="K38" t="s">
        <v>37</v>
      </c>
      <c r="L38" t="s">
        <v>92</v>
      </c>
      <c r="Q38" s="16">
        <v>7.3150000000000004</v>
      </c>
      <c r="R38" s="17">
        <v>9.7498291182501688</v>
      </c>
      <c r="S38" s="18">
        <f t="shared" si="0"/>
        <v>10.919808612440189</v>
      </c>
      <c r="T38" s="19">
        <v>10.9168</v>
      </c>
      <c r="U38" s="20">
        <v>2.7</v>
      </c>
    </row>
    <row r="39" spans="1:21" x14ac:dyDescent="0.25">
      <c r="A39" s="10">
        <v>1010031</v>
      </c>
      <c r="B39" s="11">
        <v>1</v>
      </c>
      <c r="C39" t="s">
        <v>18</v>
      </c>
      <c r="D39" s="11">
        <v>1</v>
      </c>
      <c r="E39" t="s">
        <v>19</v>
      </c>
      <c r="F39" s="12">
        <v>38</v>
      </c>
      <c r="G39" s="13">
        <v>1026</v>
      </c>
      <c r="H39" t="s">
        <v>93</v>
      </c>
      <c r="I39" s="14" t="s">
        <v>21</v>
      </c>
      <c r="J39" t="s">
        <v>26</v>
      </c>
      <c r="K39" t="s">
        <v>94</v>
      </c>
      <c r="L39" t="s">
        <v>95</v>
      </c>
      <c r="Q39" s="16">
        <v>279.39999999999998</v>
      </c>
      <c r="R39" s="17">
        <v>84.508911954187553</v>
      </c>
      <c r="S39" s="18">
        <f t="shared" si="0"/>
        <v>94.649981388690065</v>
      </c>
      <c r="T39" s="19">
        <v>94.654300000000006</v>
      </c>
      <c r="U39" s="20">
        <v>21.8</v>
      </c>
    </row>
    <row r="40" spans="1:21" x14ac:dyDescent="0.25">
      <c r="A40" s="10">
        <v>1010032</v>
      </c>
      <c r="B40" s="11">
        <v>1</v>
      </c>
      <c r="C40" t="s">
        <v>18</v>
      </c>
      <c r="D40" s="11">
        <v>1</v>
      </c>
      <c r="E40" t="s">
        <v>19</v>
      </c>
      <c r="F40" s="12">
        <v>39</v>
      </c>
      <c r="G40">
        <v>1025</v>
      </c>
      <c r="H40" t="s">
        <v>29</v>
      </c>
      <c r="I40" s="14" t="s">
        <v>21</v>
      </c>
      <c r="J40" t="s">
        <v>26</v>
      </c>
      <c r="K40" t="s">
        <v>27</v>
      </c>
      <c r="L40" t="s">
        <v>96</v>
      </c>
      <c r="Q40" s="16">
        <v>976.37</v>
      </c>
      <c r="R40" s="17">
        <v>30.178569599639481</v>
      </c>
      <c r="S40" s="18">
        <f t="shared" si="0"/>
        <v>33.799997951596218</v>
      </c>
      <c r="T40" s="19">
        <v>33.804600000000001</v>
      </c>
      <c r="U40" s="20">
        <v>7.9</v>
      </c>
    </row>
    <row r="41" spans="1:21" x14ac:dyDescent="0.25">
      <c r="A41" s="10">
        <v>1010035</v>
      </c>
      <c r="B41" s="11">
        <v>1</v>
      </c>
      <c r="C41" t="s">
        <v>18</v>
      </c>
      <c r="D41" s="11">
        <v>1</v>
      </c>
      <c r="E41" t="s">
        <v>19</v>
      </c>
      <c r="F41" s="12">
        <v>40</v>
      </c>
      <c r="G41" s="13">
        <v>2011</v>
      </c>
      <c r="H41" t="s">
        <v>97</v>
      </c>
      <c r="I41" s="14" t="s">
        <v>21</v>
      </c>
      <c r="J41" t="s">
        <v>26</v>
      </c>
      <c r="K41" t="s">
        <v>98</v>
      </c>
      <c r="L41" t="s">
        <v>99</v>
      </c>
      <c r="Q41" s="16">
        <v>6.85</v>
      </c>
      <c r="R41" s="17">
        <v>22.321167883211682</v>
      </c>
      <c r="S41" s="18">
        <f t="shared" si="0"/>
        <v>24.999708029197084</v>
      </c>
      <c r="T41" s="19">
        <v>25</v>
      </c>
      <c r="U41" s="20">
        <v>3.78</v>
      </c>
    </row>
    <row r="42" spans="1:21" x14ac:dyDescent="0.25">
      <c r="A42" s="10">
        <v>1010208</v>
      </c>
      <c r="B42" s="11">
        <v>1</v>
      </c>
      <c r="C42" t="s">
        <v>18</v>
      </c>
      <c r="D42" s="11">
        <v>1</v>
      </c>
      <c r="E42" t="s">
        <v>19</v>
      </c>
      <c r="F42" s="12">
        <v>41</v>
      </c>
      <c r="G42">
        <v>1025</v>
      </c>
      <c r="H42" t="s">
        <v>29</v>
      </c>
      <c r="I42" s="14" t="s">
        <v>21</v>
      </c>
      <c r="J42" t="s">
        <v>26</v>
      </c>
      <c r="K42" t="s">
        <v>27</v>
      </c>
      <c r="L42" t="s">
        <v>100</v>
      </c>
      <c r="Q42" s="16">
        <v>451.07499999999999</v>
      </c>
      <c r="R42" s="17">
        <v>89.72319459069999</v>
      </c>
      <c r="S42" s="18">
        <f t="shared" si="0"/>
        <v>100.48997794158399</v>
      </c>
      <c r="T42" s="19">
        <v>100.49169999999999</v>
      </c>
      <c r="U42" s="20">
        <v>33</v>
      </c>
    </row>
    <row r="43" spans="1:21" x14ac:dyDescent="0.25">
      <c r="A43" s="10">
        <v>1010354</v>
      </c>
      <c r="B43" s="11">
        <v>1</v>
      </c>
      <c r="C43" t="s">
        <v>18</v>
      </c>
      <c r="D43" s="11">
        <v>1</v>
      </c>
      <c r="E43" t="s">
        <v>19</v>
      </c>
      <c r="F43" s="12">
        <v>42</v>
      </c>
      <c r="G43">
        <v>1012</v>
      </c>
      <c r="H43" t="s">
        <v>44</v>
      </c>
      <c r="I43" s="14" t="s">
        <v>21</v>
      </c>
      <c r="J43" t="s">
        <v>26</v>
      </c>
      <c r="K43" t="s">
        <v>27</v>
      </c>
      <c r="L43" t="s">
        <v>101</v>
      </c>
      <c r="Q43" s="16">
        <v>39.700000000000003</v>
      </c>
      <c r="R43" s="17">
        <v>114.45516372795969</v>
      </c>
      <c r="S43" s="18">
        <f t="shared" si="0"/>
        <v>128.18978337531485</v>
      </c>
      <c r="T43" s="19">
        <v>128.18690000000001</v>
      </c>
      <c r="U43" s="20">
        <v>26</v>
      </c>
    </row>
    <row r="44" spans="1:21" x14ac:dyDescent="0.25">
      <c r="A44" s="10">
        <v>1010332</v>
      </c>
      <c r="B44" s="11">
        <v>1</v>
      </c>
      <c r="C44" t="s">
        <v>18</v>
      </c>
      <c r="D44" s="11">
        <v>1</v>
      </c>
      <c r="E44" t="s">
        <v>19</v>
      </c>
      <c r="F44" s="12">
        <v>43</v>
      </c>
      <c r="G44" s="12"/>
      <c r="I44" s="14" t="s">
        <v>21</v>
      </c>
      <c r="J44" t="s">
        <v>26</v>
      </c>
      <c r="K44" t="s">
        <v>27</v>
      </c>
      <c r="L44" t="s">
        <v>102</v>
      </c>
      <c r="Q44" s="16">
        <v>0</v>
      </c>
      <c r="R44" s="17">
        <v>0</v>
      </c>
      <c r="S44" s="18">
        <f t="shared" si="0"/>
        <v>0</v>
      </c>
      <c r="T44" s="19">
        <v>0</v>
      </c>
      <c r="U44" s="20"/>
    </row>
    <row r="45" spans="1:21" x14ac:dyDescent="0.25">
      <c r="A45" s="10">
        <v>1010022</v>
      </c>
      <c r="B45" s="11">
        <v>1</v>
      </c>
      <c r="C45" t="s">
        <v>18</v>
      </c>
      <c r="D45" s="11">
        <v>1</v>
      </c>
      <c r="E45" t="s">
        <v>19</v>
      </c>
      <c r="F45" s="12">
        <v>44</v>
      </c>
      <c r="G45" s="12">
        <v>1020</v>
      </c>
      <c r="H45" t="s">
        <v>49</v>
      </c>
      <c r="I45" s="14" t="s">
        <v>21</v>
      </c>
      <c r="J45" t="s">
        <v>26</v>
      </c>
      <c r="K45" t="s">
        <v>33</v>
      </c>
      <c r="L45" t="s">
        <v>103</v>
      </c>
      <c r="Q45" s="16">
        <v>1198.4949999999999</v>
      </c>
      <c r="R45" s="17">
        <v>28.000000000000004</v>
      </c>
      <c r="S45" s="18">
        <f t="shared" si="0"/>
        <v>31.360000000000003</v>
      </c>
      <c r="T45" s="19">
        <v>31.355499999999999</v>
      </c>
      <c r="U45" s="20">
        <v>6.84</v>
      </c>
    </row>
    <row r="46" spans="1:21" x14ac:dyDescent="0.25">
      <c r="A46" s="10">
        <v>1010215</v>
      </c>
      <c r="B46" s="11">
        <v>1</v>
      </c>
      <c r="C46" t="s">
        <v>18</v>
      </c>
      <c r="D46" s="11">
        <v>1</v>
      </c>
      <c r="E46" t="s">
        <v>19</v>
      </c>
      <c r="F46" s="12">
        <v>45</v>
      </c>
      <c r="G46" s="13">
        <v>1020</v>
      </c>
      <c r="H46" t="s">
        <v>49</v>
      </c>
      <c r="I46" s="14" t="s">
        <v>21</v>
      </c>
      <c r="J46" t="s">
        <v>26</v>
      </c>
      <c r="K46" t="s">
        <v>33</v>
      </c>
      <c r="L46" t="s">
        <v>104</v>
      </c>
      <c r="Q46" s="16">
        <v>977.42700000000002</v>
      </c>
      <c r="R46" s="17">
        <v>27.999993861434152</v>
      </c>
      <c r="S46" s="18">
        <f t="shared" si="0"/>
        <v>31.359993124806252</v>
      </c>
      <c r="T46" s="19">
        <v>31.355499999999999</v>
      </c>
      <c r="U46" s="20">
        <v>6.84</v>
      </c>
    </row>
    <row r="47" spans="1:21" x14ac:dyDescent="0.25">
      <c r="A47" s="10">
        <v>1010348</v>
      </c>
      <c r="B47" s="11">
        <v>1</v>
      </c>
      <c r="C47" t="s">
        <v>18</v>
      </c>
      <c r="D47" s="11">
        <v>1</v>
      </c>
      <c r="E47" t="s">
        <v>19</v>
      </c>
      <c r="F47" s="12">
        <v>46</v>
      </c>
      <c r="G47" s="13">
        <v>1020</v>
      </c>
      <c r="H47" t="s">
        <v>49</v>
      </c>
      <c r="I47" s="14" t="s">
        <v>21</v>
      </c>
      <c r="J47" t="s">
        <v>26</v>
      </c>
      <c r="K47" t="s">
        <v>33</v>
      </c>
      <c r="L47" t="s">
        <v>105</v>
      </c>
      <c r="Q47" s="16">
        <v>175.74</v>
      </c>
      <c r="R47" s="17">
        <v>31.473199044042335</v>
      </c>
      <c r="S47" s="18">
        <f t="shared" si="0"/>
        <v>35.249982929327416</v>
      </c>
      <c r="T47" s="19">
        <v>35.248899999999999</v>
      </c>
      <c r="U47" s="20">
        <v>7.8</v>
      </c>
    </row>
    <row r="48" spans="1:21" x14ac:dyDescent="0.25">
      <c r="A48" s="10">
        <v>1010352</v>
      </c>
      <c r="B48" s="11">
        <v>1</v>
      </c>
      <c r="C48" t="s">
        <v>18</v>
      </c>
      <c r="D48" s="11">
        <v>1</v>
      </c>
      <c r="E48" t="s">
        <v>19</v>
      </c>
      <c r="F48" s="12">
        <v>47</v>
      </c>
      <c r="G48" s="12"/>
      <c r="I48" s="14" t="s">
        <v>21</v>
      </c>
      <c r="J48" t="s">
        <v>26</v>
      </c>
      <c r="K48" t="s">
        <v>37</v>
      </c>
      <c r="L48" t="s">
        <v>106</v>
      </c>
      <c r="Q48" s="16">
        <v>0</v>
      </c>
      <c r="R48" s="17">
        <v>0</v>
      </c>
      <c r="S48" s="18">
        <f t="shared" si="0"/>
        <v>0</v>
      </c>
      <c r="T48" s="19">
        <v>0</v>
      </c>
      <c r="U48" s="20"/>
    </row>
    <row r="49" spans="1:21" x14ac:dyDescent="0.25">
      <c r="A49" s="10">
        <v>1010284</v>
      </c>
      <c r="B49" s="11">
        <v>1</v>
      </c>
      <c r="C49" t="s">
        <v>18</v>
      </c>
      <c r="D49" s="11">
        <v>1</v>
      </c>
      <c r="E49" t="s">
        <v>19</v>
      </c>
      <c r="F49" s="12">
        <v>48</v>
      </c>
      <c r="G49" s="13"/>
      <c r="I49" s="14" t="s">
        <v>21</v>
      </c>
      <c r="J49" t="s">
        <v>26</v>
      </c>
      <c r="K49" t="s">
        <v>107</v>
      </c>
      <c r="L49" t="s">
        <v>108</v>
      </c>
      <c r="Q49" s="16">
        <v>0</v>
      </c>
      <c r="R49" s="17">
        <v>0</v>
      </c>
      <c r="S49" s="18">
        <f t="shared" si="0"/>
        <v>0</v>
      </c>
      <c r="T49" s="19">
        <v>0</v>
      </c>
      <c r="U49" s="20"/>
    </row>
    <row r="50" spans="1:21" x14ac:dyDescent="0.25">
      <c r="A50" s="10">
        <v>1010037</v>
      </c>
      <c r="B50" s="11">
        <v>1</v>
      </c>
      <c r="C50" t="s">
        <v>18</v>
      </c>
      <c r="D50" s="11">
        <v>1</v>
      </c>
      <c r="E50" t="s">
        <v>19</v>
      </c>
      <c r="F50" s="12">
        <v>49</v>
      </c>
      <c r="G50" s="12">
        <v>1003</v>
      </c>
      <c r="H50" t="s">
        <v>109</v>
      </c>
      <c r="I50" s="14" t="s">
        <v>21</v>
      </c>
      <c r="J50" t="s">
        <v>26</v>
      </c>
      <c r="K50" t="s">
        <v>94</v>
      </c>
      <c r="L50" t="s">
        <v>110</v>
      </c>
      <c r="Q50" s="16">
        <v>641</v>
      </c>
      <c r="R50" s="17">
        <v>32.75</v>
      </c>
      <c r="S50" s="18">
        <f t="shared" si="0"/>
        <v>36.68</v>
      </c>
      <c r="T50" s="19">
        <v>36.681899999999999</v>
      </c>
      <c r="U50" s="20">
        <v>8.6999999999999993</v>
      </c>
    </row>
    <row r="51" spans="1:21" x14ac:dyDescent="0.25">
      <c r="A51" s="10">
        <v>1010039</v>
      </c>
      <c r="B51" s="11">
        <v>1</v>
      </c>
      <c r="C51" t="s">
        <v>18</v>
      </c>
      <c r="D51" s="11">
        <v>1</v>
      </c>
      <c r="E51" t="s">
        <v>19</v>
      </c>
      <c r="F51" s="12">
        <v>50</v>
      </c>
      <c r="G51" s="13">
        <v>1031</v>
      </c>
      <c r="H51" t="s">
        <v>111</v>
      </c>
      <c r="I51" s="14" t="s">
        <v>21</v>
      </c>
      <c r="J51" t="s">
        <v>26</v>
      </c>
      <c r="K51" t="s">
        <v>94</v>
      </c>
      <c r="L51" t="s">
        <v>112</v>
      </c>
      <c r="Q51" s="16">
        <v>1213.7</v>
      </c>
      <c r="R51" s="17">
        <v>36.482137266210763</v>
      </c>
      <c r="S51" s="18">
        <f t="shared" si="0"/>
        <v>40.859993738156057</v>
      </c>
      <c r="T51" s="19">
        <v>40.906100000000002</v>
      </c>
      <c r="U51" s="20">
        <v>8</v>
      </c>
    </row>
    <row r="52" spans="1:21" x14ac:dyDescent="0.25">
      <c r="A52" s="10">
        <v>1010334</v>
      </c>
      <c r="B52" s="11">
        <v>1</v>
      </c>
      <c r="C52" t="s">
        <v>18</v>
      </c>
      <c r="D52" s="11">
        <v>1</v>
      </c>
      <c r="E52" t="s">
        <v>19</v>
      </c>
      <c r="F52" s="12">
        <v>51</v>
      </c>
      <c r="G52" s="12"/>
      <c r="I52" s="14" t="s">
        <v>21</v>
      </c>
      <c r="J52" t="s">
        <v>26</v>
      </c>
      <c r="K52" t="s">
        <v>27</v>
      </c>
      <c r="L52" t="s">
        <v>113</v>
      </c>
      <c r="Q52" s="16">
        <v>0</v>
      </c>
      <c r="R52" s="17">
        <v>0</v>
      </c>
      <c r="S52" s="18">
        <f t="shared" si="0"/>
        <v>0</v>
      </c>
      <c r="T52" s="19">
        <v>0</v>
      </c>
      <c r="U52" s="20"/>
    </row>
    <row r="53" spans="1:21" x14ac:dyDescent="0.25">
      <c r="A53" s="10">
        <v>1010376</v>
      </c>
      <c r="B53" s="11">
        <v>1</v>
      </c>
      <c r="C53" t="s">
        <v>18</v>
      </c>
      <c r="D53" s="11">
        <v>1</v>
      </c>
      <c r="E53" t="s">
        <v>19</v>
      </c>
      <c r="F53" s="12">
        <v>52</v>
      </c>
      <c r="G53" s="12"/>
      <c r="I53" s="14" t="s">
        <v>21</v>
      </c>
      <c r="J53" t="s">
        <v>26</v>
      </c>
      <c r="K53" t="s">
        <v>27</v>
      </c>
      <c r="L53" t="s">
        <v>114</v>
      </c>
      <c r="Q53" s="16">
        <v>0</v>
      </c>
      <c r="R53" s="17">
        <v>0</v>
      </c>
      <c r="S53" s="18">
        <f t="shared" si="0"/>
        <v>0</v>
      </c>
      <c r="T53" s="19">
        <v>0</v>
      </c>
      <c r="U53" s="20"/>
    </row>
    <row r="54" spans="1:21" x14ac:dyDescent="0.25">
      <c r="A54" s="10">
        <v>1020022</v>
      </c>
      <c r="B54" s="11">
        <v>1</v>
      </c>
      <c r="C54" t="s">
        <v>18</v>
      </c>
      <c r="D54" s="11">
        <v>1</v>
      </c>
      <c r="E54" t="s">
        <v>19</v>
      </c>
      <c r="F54" s="12">
        <v>53</v>
      </c>
      <c r="G54" s="13">
        <v>1003</v>
      </c>
      <c r="H54" t="s">
        <v>109</v>
      </c>
      <c r="I54" s="14" t="s">
        <v>21</v>
      </c>
      <c r="J54" t="s">
        <v>26</v>
      </c>
      <c r="K54" t="s">
        <v>27</v>
      </c>
      <c r="L54" t="s">
        <v>115</v>
      </c>
      <c r="Q54" s="16">
        <v>17.498000000000001</v>
      </c>
      <c r="R54" s="17">
        <v>241.91050405760654</v>
      </c>
      <c r="S54" s="18">
        <f t="shared" si="0"/>
        <v>270.93976454451933</v>
      </c>
      <c r="T54" s="19">
        <v>270.93700000000001</v>
      </c>
      <c r="U54" s="20">
        <v>67</v>
      </c>
    </row>
    <row r="55" spans="1:21" x14ac:dyDescent="0.25">
      <c r="A55" s="10">
        <v>1010323</v>
      </c>
      <c r="B55" s="11">
        <v>1</v>
      </c>
      <c r="C55" t="s">
        <v>18</v>
      </c>
      <c r="D55" s="11">
        <v>1</v>
      </c>
      <c r="E55" t="s">
        <v>19</v>
      </c>
      <c r="F55" s="12">
        <v>54</v>
      </c>
      <c r="I55" s="14" t="s">
        <v>21</v>
      </c>
      <c r="J55" t="s">
        <v>26</v>
      </c>
      <c r="K55" t="s">
        <v>27</v>
      </c>
      <c r="L55" t="s">
        <v>116</v>
      </c>
      <c r="Q55" s="16">
        <v>0</v>
      </c>
      <c r="R55" s="17">
        <v>0</v>
      </c>
      <c r="S55" s="18">
        <f t="shared" si="0"/>
        <v>0</v>
      </c>
      <c r="T55" s="19">
        <v>0</v>
      </c>
      <c r="U55" s="20">
        <v>103.64</v>
      </c>
    </row>
    <row r="56" spans="1:21" x14ac:dyDescent="0.25">
      <c r="A56" s="10">
        <v>1010041</v>
      </c>
      <c r="B56" s="11">
        <v>1</v>
      </c>
      <c r="C56" t="s">
        <v>18</v>
      </c>
      <c r="D56" s="11">
        <v>1</v>
      </c>
      <c r="E56" t="s">
        <v>19</v>
      </c>
      <c r="F56" s="12">
        <v>55</v>
      </c>
      <c r="G56" s="13">
        <v>1012</v>
      </c>
      <c r="H56" s="21" t="s">
        <v>44</v>
      </c>
      <c r="I56" s="14" t="s">
        <v>21</v>
      </c>
      <c r="J56" t="s">
        <v>26</v>
      </c>
      <c r="K56" t="s">
        <v>37</v>
      </c>
      <c r="L56" t="s">
        <v>117</v>
      </c>
      <c r="Q56" s="16">
        <v>181.65</v>
      </c>
      <c r="R56" s="17">
        <v>22.848169556840077</v>
      </c>
      <c r="S56" s="18">
        <f t="shared" si="0"/>
        <v>25.589949903660887</v>
      </c>
      <c r="T56" s="19">
        <v>25.5855</v>
      </c>
      <c r="U56" s="20">
        <v>7</v>
      </c>
    </row>
    <row r="57" spans="1:21" x14ac:dyDescent="0.25">
      <c r="A57" s="10">
        <v>1010139</v>
      </c>
      <c r="B57" s="11">
        <v>1</v>
      </c>
      <c r="C57" t="s">
        <v>18</v>
      </c>
      <c r="D57" s="11">
        <v>1</v>
      </c>
      <c r="E57" t="s">
        <v>19</v>
      </c>
      <c r="F57" s="12">
        <v>56</v>
      </c>
      <c r="G57" s="13">
        <v>2011</v>
      </c>
      <c r="H57" t="s">
        <v>97</v>
      </c>
      <c r="I57" s="14" t="s">
        <v>21</v>
      </c>
      <c r="J57" t="s">
        <v>26</v>
      </c>
      <c r="K57" t="s">
        <v>37</v>
      </c>
      <c r="L57" t="s">
        <v>118</v>
      </c>
      <c r="Q57" s="16">
        <v>3208.366</v>
      </c>
      <c r="R57" s="17">
        <v>19.098213857147218</v>
      </c>
      <c r="S57" s="18">
        <f t="shared" si="0"/>
        <v>21.389999520004885</v>
      </c>
      <c r="T57" s="19">
        <v>25.5</v>
      </c>
      <c r="U57" s="20">
        <v>8.3000000000000007</v>
      </c>
    </row>
    <row r="58" spans="1:21" x14ac:dyDescent="0.25">
      <c r="A58" s="10">
        <v>1010319</v>
      </c>
      <c r="B58" s="11">
        <v>1</v>
      </c>
      <c r="C58" t="s">
        <v>18</v>
      </c>
      <c r="D58" s="11">
        <v>1</v>
      </c>
      <c r="E58" t="s">
        <v>19</v>
      </c>
      <c r="F58" s="12">
        <v>57</v>
      </c>
      <c r="G58" s="13">
        <v>2039</v>
      </c>
      <c r="H58" s="21" t="s">
        <v>119</v>
      </c>
      <c r="I58" s="14" t="s">
        <v>120</v>
      </c>
      <c r="J58" t="s">
        <v>26</v>
      </c>
      <c r="K58" t="s">
        <v>121</v>
      </c>
      <c r="L58" t="s">
        <v>118</v>
      </c>
      <c r="Q58" s="16">
        <v>32</v>
      </c>
      <c r="R58" s="17">
        <v>1.8034375</v>
      </c>
      <c r="S58" s="18">
        <f t="shared" si="0"/>
        <v>2.0198499999999999</v>
      </c>
      <c r="T58" s="19">
        <v>2.0206</v>
      </c>
      <c r="U58" s="20">
        <v>1.29</v>
      </c>
    </row>
    <row r="59" spans="1:21" x14ac:dyDescent="0.25">
      <c r="A59" s="10">
        <v>1010124</v>
      </c>
      <c r="B59" s="11">
        <v>1</v>
      </c>
      <c r="C59" t="s">
        <v>18</v>
      </c>
      <c r="D59" s="11">
        <v>1</v>
      </c>
      <c r="E59" t="s">
        <v>19</v>
      </c>
      <c r="F59" s="12">
        <v>58</v>
      </c>
      <c r="G59">
        <v>1025</v>
      </c>
      <c r="H59" t="s">
        <v>29</v>
      </c>
      <c r="I59" s="14" t="s">
        <v>21</v>
      </c>
      <c r="J59" t="s">
        <v>26</v>
      </c>
      <c r="K59" t="s">
        <v>37</v>
      </c>
      <c r="L59" t="s">
        <v>122</v>
      </c>
      <c r="Q59" s="16">
        <v>1212.1369999999999</v>
      </c>
      <c r="R59" s="17">
        <v>15.901783379271485</v>
      </c>
      <c r="S59" s="18">
        <f t="shared" si="0"/>
        <v>17.809997384784065</v>
      </c>
      <c r="T59" s="19">
        <v>16.284500000000001</v>
      </c>
      <c r="U59" s="20">
        <v>4.1500000000000004</v>
      </c>
    </row>
    <row r="60" spans="1:21" x14ac:dyDescent="0.25">
      <c r="A60" s="10">
        <v>1010043</v>
      </c>
      <c r="B60" s="11">
        <v>1</v>
      </c>
      <c r="C60" t="s">
        <v>18</v>
      </c>
      <c r="D60" s="11">
        <v>1</v>
      </c>
      <c r="E60" t="s">
        <v>19</v>
      </c>
      <c r="F60" s="12">
        <v>59</v>
      </c>
      <c r="G60" s="13">
        <v>2012</v>
      </c>
      <c r="H60" t="s">
        <v>39</v>
      </c>
      <c r="I60" s="14" t="s">
        <v>21</v>
      </c>
      <c r="J60" t="s">
        <v>26</v>
      </c>
      <c r="K60" t="s">
        <v>37</v>
      </c>
      <c r="L60" t="s">
        <v>123</v>
      </c>
      <c r="Q60" s="16">
        <v>366.57</v>
      </c>
      <c r="R60" s="17">
        <v>3.1339171236053143</v>
      </c>
      <c r="S60" s="18">
        <f t="shared" si="0"/>
        <v>3.5099871784379522</v>
      </c>
      <c r="T60" s="19">
        <v>3.51</v>
      </c>
      <c r="U60" s="20">
        <v>1.52</v>
      </c>
    </row>
    <row r="61" spans="1:21" x14ac:dyDescent="0.25">
      <c r="A61" s="10">
        <v>1010183</v>
      </c>
      <c r="B61" s="11">
        <v>1</v>
      </c>
      <c r="C61" t="s">
        <v>18</v>
      </c>
      <c r="D61" s="11">
        <v>1</v>
      </c>
      <c r="E61" t="s">
        <v>19</v>
      </c>
      <c r="F61" s="12">
        <v>60</v>
      </c>
      <c r="G61" s="12"/>
      <c r="I61" s="14" t="s">
        <v>21</v>
      </c>
      <c r="J61" t="s">
        <v>26</v>
      </c>
      <c r="K61" t="s">
        <v>27</v>
      </c>
      <c r="L61" t="s">
        <v>124</v>
      </c>
      <c r="Q61" s="16">
        <v>0</v>
      </c>
      <c r="R61" s="17">
        <v>0</v>
      </c>
      <c r="S61" s="18">
        <f t="shared" si="0"/>
        <v>0</v>
      </c>
      <c r="T61" s="19">
        <v>0</v>
      </c>
      <c r="U61" s="20"/>
    </row>
    <row r="62" spans="1:21" x14ac:dyDescent="0.25">
      <c r="A62" s="10">
        <v>1010168</v>
      </c>
      <c r="B62" s="11">
        <v>1</v>
      </c>
      <c r="C62" t="s">
        <v>18</v>
      </c>
      <c r="D62" s="11">
        <v>1</v>
      </c>
      <c r="E62" t="s">
        <v>19</v>
      </c>
      <c r="F62" s="12">
        <v>61</v>
      </c>
      <c r="G62">
        <v>1012</v>
      </c>
      <c r="H62" t="s">
        <v>44</v>
      </c>
      <c r="I62" s="14" t="s">
        <v>21</v>
      </c>
      <c r="J62" t="s">
        <v>125</v>
      </c>
      <c r="K62" t="s">
        <v>126</v>
      </c>
      <c r="L62" t="s">
        <v>127</v>
      </c>
      <c r="Q62" s="16">
        <v>55.7</v>
      </c>
      <c r="R62" s="17">
        <v>566.83913824057447</v>
      </c>
      <c r="S62" s="18">
        <f t="shared" si="0"/>
        <v>634.85983482944334</v>
      </c>
      <c r="T62" s="19">
        <v>634.85839999999996</v>
      </c>
      <c r="U62" s="20">
        <v>123</v>
      </c>
    </row>
    <row r="63" spans="1:21" x14ac:dyDescent="0.25">
      <c r="A63" s="10">
        <v>1010234</v>
      </c>
      <c r="B63" s="11">
        <v>1</v>
      </c>
      <c r="C63" t="s">
        <v>18</v>
      </c>
      <c r="D63" s="11">
        <v>1</v>
      </c>
      <c r="E63" t="s">
        <v>19</v>
      </c>
      <c r="F63" s="12">
        <v>62</v>
      </c>
      <c r="G63" s="13">
        <v>1020</v>
      </c>
      <c r="H63" t="s">
        <v>49</v>
      </c>
      <c r="I63" s="14" t="s">
        <v>21</v>
      </c>
      <c r="J63" t="s">
        <v>26</v>
      </c>
      <c r="K63" t="s">
        <v>27</v>
      </c>
      <c r="L63" t="s">
        <v>128</v>
      </c>
      <c r="Q63" s="16">
        <v>377.04</v>
      </c>
      <c r="R63" s="17">
        <v>87.598212391258215</v>
      </c>
      <c r="S63" s="18">
        <f t="shared" si="0"/>
        <v>98.109997878209199</v>
      </c>
      <c r="T63" s="19">
        <v>131.7184</v>
      </c>
      <c r="U63" s="20">
        <v>18</v>
      </c>
    </row>
    <row r="64" spans="1:21" x14ac:dyDescent="0.25">
      <c r="A64" s="10">
        <v>1020126</v>
      </c>
      <c r="B64" s="11">
        <v>1</v>
      </c>
      <c r="C64" t="s">
        <v>18</v>
      </c>
      <c r="D64" s="11">
        <v>1</v>
      </c>
      <c r="E64" t="s">
        <v>19</v>
      </c>
      <c r="F64" s="12">
        <v>63</v>
      </c>
      <c r="G64" s="13">
        <v>1024</v>
      </c>
      <c r="H64" t="s">
        <v>25</v>
      </c>
      <c r="I64" s="14" t="s">
        <v>78</v>
      </c>
      <c r="J64" t="s">
        <v>79</v>
      </c>
      <c r="K64" t="s">
        <v>129</v>
      </c>
      <c r="L64" t="s">
        <v>130</v>
      </c>
      <c r="Q64" s="16">
        <v>1679</v>
      </c>
      <c r="R64" s="17">
        <v>8.455354377605719</v>
      </c>
      <c r="S64" s="18">
        <f t="shared" si="0"/>
        <v>9.469996902918405</v>
      </c>
      <c r="T64" s="19">
        <v>9.4686000000000003</v>
      </c>
      <c r="U64" s="20">
        <v>3</v>
      </c>
    </row>
    <row r="65" spans="1:21" x14ac:dyDescent="0.25">
      <c r="A65" s="10">
        <v>1010306</v>
      </c>
      <c r="B65" s="11">
        <v>1</v>
      </c>
      <c r="C65" t="s">
        <v>18</v>
      </c>
      <c r="D65" s="11">
        <v>1</v>
      </c>
      <c r="E65" t="s">
        <v>19</v>
      </c>
      <c r="F65" s="12">
        <v>64</v>
      </c>
      <c r="G65">
        <v>1025</v>
      </c>
      <c r="H65" t="s">
        <v>29</v>
      </c>
      <c r="I65" s="14" t="s">
        <v>78</v>
      </c>
      <c r="J65" t="s">
        <v>79</v>
      </c>
      <c r="K65" t="s">
        <v>129</v>
      </c>
      <c r="L65" t="s">
        <v>131</v>
      </c>
      <c r="Q65" s="16">
        <v>884</v>
      </c>
      <c r="R65" s="17">
        <v>7.1696380090497742</v>
      </c>
      <c r="S65" s="18">
        <f t="shared" si="0"/>
        <v>8.0299945701357469</v>
      </c>
      <c r="T65" s="19">
        <v>8.0281000000000002</v>
      </c>
      <c r="U65" s="20">
        <v>3.5</v>
      </c>
    </row>
    <row r="66" spans="1:21" x14ac:dyDescent="0.25">
      <c r="A66" s="10">
        <v>1010252</v>
      </c>
      <c r="B66" s="11">
        <v>1</v>
      </c>
      <c r="C66" t="s">
        <v>18</v>
      </c>
      <c r="D66" s="11">
        <v>1</v>
      </c>
      <c r="E66" t="s">
        <v>19</v>
      </c>
      <c r="F66" s="12">
        <v>65</v>
      </c>
      <c r="G66" s="13">
        <v>1003</v>
      </c>
      <c r="H66" t="s">
        <v>109</v>
      </c>
      <c r="I66" s="14" t="s">
        <v>21</v>
      </c>
      <c r="J66" t="s">
        <v>26</v>
      </c>
      <c r="K66" t="s">
        <v>94</v>
      </c>
      <c r="L66" t="s">
        <v>132</v>
      </c>
      <c r="Q66" s="16">
        <v>115.072</v>
      </c>
      <c r="R66" s="17">
        <v>927.40171370967744</v>
      </c>
      <c r="S66" s="18">
        <f t="shared" si="0"/>
        <v>1038.6899193548388</v>
      </c>
      <c r="T66" s="19">
        <v>1002.158</v>
      </c>
      <c r="U66" s="20">
        <v>273</v>
      </c>
    </row>
    <row r="67" spans="1:21" x14ac:dyDescent="0.25">
      <c r="A67" s="10">
        <v>1010207</v>
      </c>
      <c r="B67" s="11">
        <v>1</v>
      </c>
      <c r="C67" t="s">
        <v>18</v>
      </c>
      <c r="D67" s="11">
        <v>1</v>
      </c>
      <c r="E67" t="s">
        <v>19</v>
      </c>
      <c r="F67" s="12">
        <v>66</v>
      </c>
      <c r="G67">
        <v>1025</v>
      </c>
      <c r="H67" t="s">
        <v>29</v>
      </c>
      <c r="I67" s="14" t="s">
        <v>21</v>
      </c>
      <c r="J67" t="s">
        <v>26</v>
      </c>
      <c r="K67" t="s">
        <v>37</v>
      </c>
      <c r="L67" t="s">
        <v>133</v>
      </c>
      <c r="Q67" s="16">
        <v>1959.729</v>
      </c>
      <c r="R67" s="17">
        <v>7.9642848577532916</v>
      </c>
      <c r="S67" s="18">
        <f t="shared" ref="S67:S130" si="1">+R67*12%+R67</f>
        <v>8.9199990406836864</v>
      </c>
      <c r="T67" s="19">
        <v>8.84</v>
      </c>
      <c r="U67" s="20">
        <v>2.57</v>
      </c>
    </row>
    <row r="68" spans="1:21" x14ac:dyDescent="0.25">
      <c r="A68" s="10">
        <v>1010206</v>
      </c>
      <c r="B68" s="11">
        <v>1</v>
      </c>
      <c r="C68" t="s">
        <v>18</v>
      </c>
      <c r="D68" s="11">
        <v>1</v>
      </c>
      <c r="E68" t="s">
        <v>19</v>
      </c>
      <c r="F68" s="12">
        <v>67</v>
      </c>
      <c r="G68" s="13">
        <v>2012</v>
      </c>
      <c r="H68" t="s">
        <v>39</v>
      </c>
      <c r="I68" s="14" t="s">
        <v>21</v>
      </c>
      <c r="J68" t="s">
        <v>26</v>
      </c>
      <c r="K68" t="s">
        <v>37</v>
      </c>
      <c r="L68" t="s">
        <v>134</v>
      </c>
      <c r="Q68" s="16">
        <v>24.545000000000002</v>
      </c>
      <c r="R68" s="17">
        <v>6.0354451008351999</v>
      </c>
      <c r="S68" s="18">
        <f t="shared" si="1"/>
        <v>6.7596985129354241</v>
      </c>
      <c r="T68" s="19">
        <v>6.76</v>
      </c>
      <c r="U68" s="20">
        <v>2.12</v>
      </c>
    </row>
    <row r="69" spans="1:21" x14ac:dyDescent="0.25">
      <c r="A69" s="10">
        <v>1010235</v>
      </c>
      <c r="B69" s="11">
        <v>1</v>
      </c>
      <c r="C69" t="s">
        <v>18</v>
      </c>
      <c r="D69" s="11">
        <v>1</v>
      </c>
      <c r="E69" t="s">
        <v>19</v>
      </c>
      <c r="F69" s="12">
        <v>68</v>
      </c>
      <c r="G69" s="13">
        <v>1034</v>
      </c>
      <c r="H69" t="s">
        <v>135</v>
      </c>
      <c r="I69" s="14" t="s">
        <v>21</v>
      </c>
      <c r="J69" t="s">
        <v>26</v>
      </c>
      <c r="K69" t="s">
        <v>27</v>
      </c>
      <c r="L69" t="s">
        <v>136</v>
      </c>
      <c r="Q69" s="16">
        <v>993.05</v>
      </c>
      <c r="R69" s="17">
        <v>131.25891949045868</v>
      </c>
      <c r="S69" s="18">
        <f t="shared" si="1"/>
        <v>147.00998982931372</v>
      </c>
      <c r="T69" s="19">
        <v>147.0111</v>
      </c>
      <c r="U69" s="20">
        <v>33.5</v>
      </c>
    </row>
    <row r="70" spans="1:21" x14ac:dyDescent="0.25">
      <c r="A70" s="10">
        <v>1010281</v>
      </c>
      <c r="B70" s="11">
        <v>1</v>
      </c>
      <c r="C70" t="s">
        <v>18</v>
      </c>
      <c r="D70" s="11">
        <v>1</v>
      </c>
      <c r="E70" t="s">
        <v>19</v>
      </c>
      <c r="F70" s="12">
        <v>69</v>
      </c>
      <c r="G70" s="12"/>
      <c r="I70" s="14" t="s">
        <v>21</v>
      </c>
      <c r="J70" t="s">
        <v>26</v>
      </c>
      <c r="K70" t="s">
        <v>27</v>
      </c>
      <c r="L70" t="s">
        <v>137</v>
      </c>
      <c r="Q70" s="16">
        <v>0</v>
      </c>
      <c r="R70" s="17">
        <v>0</v>
      </c>
      <c r="S70" s="18">
        <f t="shared" si="1"/>
        <v>0</v>
      </c>
      <c r="T70" s="19">
        <v>0</v>
      </c>
      <c r="U70" s="20"/>
    </row>
    <row r="71" spans="1:21" x14ac:dyDescent="0.25">
      <c r="A71" s="10">
        <v>1010349</v>
      </c>
      <c r="B71" s="11">
        <v>1</v>
      </c>
      <c r="C71" t="s">
        <v>18</v>
      </c>
      <c r="D71" s="11">
        <v>1</v>
      </c>
      <c r="E71" t="s">
        <v>19</v>
      </c>
      <c r="F71" s="12">
        <v>70</v>
      </c>
      <c r="G71" s="13">
        <v>2012</v>
      </c>
      <c r="H71" t="s">
        <v>39</v>
      </c>
      <c r="I71" s="14" t="s">
        <v>21</v>
      </c>
      <c r="J71" t="s">
        <v>26</v>
      </c>
      <c r="K71" t="s">
        <v>27</v>
      </c>
      <c r="L71" t="s">
        <v>138</v>
      </c>
      <c r="Q71" s="16">
        <v>132.71</v>
      </c>
      <c r="R71" s="17">
        <v>187.93745761434707</v>
      </c>
      <c r="S71" s="18">
        <f t="shared" si="1"/>
        <v>210.48995252806873</v>
      </c>
      <c r="T71" s="19">
        <v>208</v>
      </c>
      <c r="U71" s="20">
        <v>142</v>
      </c>
    </row>
    <row r="72" spans="1:21" x14ac:dyDescent="0.25">
      <c r="A72" s="10">
        <v>1010210</v>
      </c>
      <c r="B72" s="11">
        <v>1</v>
      </c>
      <c r="C72" t="s">
        <v>18</v>
      </c>
      <c r="D72" s="11">
        <v>1</v>
      </c>
      <c r="E72" t="s">
        <v>19</v>
      </c>
      <c r="F72" s="12">
        <v>71</v>
      </c>
      <c r="G72" s="13">
        <v>1034</v>
      </c>
      <c r="H72" t="s">
        <v>135</v>
      </c>
      <c r="I72" s="14" t="s">
        <v>21</v>
      </c>
      <c r="J72" t="s">
        <v>26</v>
      </c>
      <c r="K72" t="s">
        <v>27</v>
      </c>
      <c r="L72" t="s">
        <v>139</v>
      </c>
      <c r="Q72" s="16">
        <v>600.255</v>
      </c>
      <c r="R72" s="17">
        <v>123.58034502003315</v>
      </c>
      <c r="S72" s="18">
        <f t="shared" si="1"/>
        <v>138.40998642243713</v>
      </c>
      <c r="T72" s="19">
        <v>138.40710000000001</v>
      </c>
      <c r="U72" s="20">
        <v>32.5</v>
      </c>
    </row>
    <row r="73" spans="1:21" x14ac:dyDescent="0.25">
      <c r="A73" s="10">
        <v>1010122</v>
      </c>
      <c r="B73" s="11">
        <v>1</v>
      </c>
      <c r="C73" t="s">
        <v>18</v>
      </c>
      <c r="D73" s="11">
        <v>1</v>
      </c>
      <c r="E73" t="s">
        <v>19</v>
      </c>
      <c r="F73" s="12">
        <v>72</v>
      </c>
      <c r="G73" s="13">
        <v>1003</v>
      </c>
      <c r="H73" t="s">
        <v>109</v>
      </c>
      <c r="I73" s="14" t="s">
        <v>21</v>
      </c>
      <c r="J73" t="s">
        <v>26</v>
      </c>
      <c r="K73" t="s">
        <v>27</v>
      </c>
      <c r="L73" t="s">
        <v>140</v>
      </c>
      <c r="Q73" s="16">
        <v>94.481999999999999</v>
      </c>
      <c r="R73" s="17">
        <v>95.910649647551921</v>
      </c>
      <c r="S73" s="18">
        <f t="shared" si="1"/>
        <v>107.41992760525815</v>
      </c>
      <c r="T73" s="19">
        <v>107.4208</v>
      </c>
      <c r="U73" s="20">
        <v>42</v>
      </c>
    </row>
    <row r="74" spans="1:21" x14ac:dyDescent="0.25">
      <c r="A74" s="10">
        <v>1010152</v>
      </c>
      <c r="B74" s="11">
        <v>1</v>
      </c>
      <c r="C74" t="s">
        <v>18</v>
      </c>
      <c r="D74" s="11">
        <v>1</v>
      </c>
      <c r="E74" t="s">
        <v>19</v>
      </c>
      <c r="F74" s="12">
        <v>73</v>
      </c>
      <c r="G74" s="13">
        <v>2038</v>
      </c>
      <c r="H74" t="s">
        <v>141</v>
      </c>
      <c r="I74" s="14" t="s">
        <v>21</v>
      </c>
      <c r="J74" t="s">
        <v>142</v>
      </c>
      <c r="K74" t="s">
        <v>46</v>
      </c>
      <c r="L74" t="s">
        <v>143</v>
      </c>
      <c r="Q74" s="16">
        <v>199.18</v>
      </c>
      <c r="R74" s="17">
        <v>47.44638015865047</v>
      </c>
      <c r="S74" s="18">
        <f t="shared" si="1"/>
        <v>53.139945777688524</v>
      </c>
      <c r="T74" s="19">
        <v>53.139699999999998</v>
      </c>
      <c r="U74" s="20">
        <v>22.7</v>
      </c>
    </row>
    <row r="75" spans="1:21" x14ac:dyDescent="0.25">
      <c r="A75" s="10">
        <v>1010047</v>
      </c>
      <c r="B75" s="11">
        <v>1</v>
      </c>
      <c r="C75" t="s">
        <v>18</v>
      </c>
      <c r="D75" s="11">
        <v>1</v>
      </c>
      <c r="E75" t="s">
        <v>19</v>
      </c>
      <c r="F75" s="12">
        <v>74</v>
      </c>
      <c r="G75" s="13">
        <v>1027</v>
      </c>
      <c r="H75" t="s">
        <v>144</v>
      </c>
      <c r="I75" s="14" t="s">
        <v>21</v>
      </c>
      <c r="J75" t="s">
        <v>22</v>
      </c>
      <c r="K75" t="s">
        <v>23</v>
      </c>
      <c r="L75" t="s">
        <v>145</v>
      </c>
      <c r="Q75" s="16">
        <v>429.82499999999999</v>
      </c>
      <c r="R75" s="17">
        <v>74.758913511312741</v>
      </c>
      <c r="S75" s="18">
        <f t="shared" si="1"/>
        <v>83.72998313267027</v>
      </c>
      <c r="T75" s="19">
        <v>83.1006</v>
      </c>
      <c r="U75" s="20">
        <v>21</v>
      </c>
    </row>
    <row r="76" spans="1:21" x14ac:dyDescent="0.25">
      <c r="A76" s="10">
        <v>1010202</v>
      </c>
      <c r="B76" s="11">
        <v>1</v>
      </c>
      <c r="C76" t="s">
        <v>18</v>
      </c>
      <c r="D76" s="11">
        <v>1</v>
      </c>
      <c r="E76" t="s">
        <v>19</v>
      </c>
      <c r="F76" s="12">
        <v>75</v>
      </c>
      <c r="G76">
        <v>1025</v>
      </c>
      <c r="H76" t="s">
        <v>29</v>
      </c>
      <c r="I76" s="14" t="s">
        <v>21</v>
      </c>
      <c r="J76" t="s">
        <v>26</v>
      </c>
      <c r="K76" t="s">
        <v>27</v>
      </c>
      <c r="L76" t="s">
        <v>146</v>
      </c>
      <c r="Q76" s="16">
        <v>117.85</v>
      </c>
      <c r="R76" s="17">
        <v>88.187441663131096</v>
      </c>
      <c r="S76" s="18">
        <f t="shared" si="1"/>
        <v>98.769934662706831</v>
      </c>
      <c r="T76" s="19">
        <v>98.765299999999996</v>
      </c>
      <c r="U76" s="20">
        <v>20</v>
      </c>
    </row>
    <row r="77" spans="1:21" x14ac:dyDescent="0.25">
      <c r="A77" s="10">
        <v>1010260</v>
      </c>
      <c r="B77" s="11">
        <v>1</v>
      </c>
      <c r="C77" t="s">
        <v>18</v>
      </c>
      <c r="D77" s="11">
        <v>1</v>
      </c>
      <c r="E77" t="s">
        <v>19</v>
      </c>
      <c r="F77" s="12">
        <v>76</v>
      </c>
      <c r="G77">
        <v>1025</v>
      </c>
      <c r="H77" t="s">
        <v>29</v>
      </c>
      <c r="I77" s="14" t="s">
        <v>21</v>
      </c>
      <c r="J77" t="s">
        <v>26</v>
      </c>
      <c r="K77" t="s">
        <v>27</v>
      </c>
      <c r="L77" t="s">
        <v>147</v>
      </c>
      <c r="Q77" s="16">
        <v>137</v>
      </c>
      <c r="R77" s="17">
        <v>36.758905109489056</v>
      </c>
      <c r="S77" s="18">
        <f t="shared" si="1"/>
        <v>41.169973722627745</v>
      </c>
      <c r="T77" s="19">
        <v>41.173099999999998</v>
      </c>
      <c r="U77" s="20">
        <v>25.84</v>
      </c>
    </row>
    <row r="78" spans="1:21" x14ac:dyDescent="0.25">
      <c r="A78" s="10">
        <v>1010353</v>
      </c>
      <c r="B78" s="11">
        <v>1</v>
      </c>
      <c r="C78" t="s">
        <v>18</v>
      </c>
      <c r="D78" s="11">
        <v>1</v>
      </c>
      <c r="E78" t="s">
        <v>19</v>
      </c>
      <c r="F78" s="12">
        <v>77</v>
      </c>
      <c r="G78" s="12"/>
      <c r="I78" s="14" t="s">
        <v>21</v>
      </c>
      <c r="J78" t="s">
        <v>67</v>
      </c>
      <c r="K78" t="s">
        <v>94</v>
      </c>
      <c r="L78" t="s">
        <v>148</v>
      </c>
      <c r="Q78" s="16">
        <v>0</v>
      </c>
      <c r="R78" s="17">
        <v>0</v>
      </c>
      <c r="S78" s="18">
        <f t="shared" si="1"/>
        <v>0</v>
      </c>
      <c r="T78" s="19">
        <v>0</v>
      </c>
      <c r="U78" s="20"/>
    </row>
    <row r="79" spans="1:21" x14ac:dyDescent="0.25">
      <c r="A79" s="10">
        <v>1010355</v>
      </c>
      <c r="B79" s="11">
        <v>1</v>
      </c>
      <c r="C79" t="s">
        <v>18</v>
      </c>
      <c r="D79" s="11">
        <v>1</v>
      </c>
      <c r="E79" t="s">
        <v>19</v>
      </c>
      <c r="F79" s="12">
        <v>78</v>
      </c>
      <c r="G79" s="13">
        <v>1022</v>
      </c>
      <c r="H79" t="s">
        <v>149</v>
      </c>
      <c r="I79" s="14" t="s">
        <v>21</v>
      </c>
      <c r="J79" t="s">
        <v>26</v>
      </c>
      <c r="K79" t="s">
        <v>94</v>
      </c>
      <c r="L79" t="s">
        <v>150</v>
      </c>
      <c r="Q79" s="16">
        <v>824.87</v>
      </c>
      <c r="R79" s="17">
        <v>123.62499545382909</v>
      </c>
      <c r="S79" s="18">
        <f t="shared" si="1"/>
        <v>138.45999490828856</v>
      </c>
      <c r="T79" s="19">
        <v>138.45679999999999</v>
      </c>
      <c r="U79" s="20">
        <v>28</v>
      </c>
    </row>
    <row r="80" spans="1:21" x14ac:dyDescent="0.25">
      <c r="A80" s="10">
        <v>1010263</v>
      </c>
      <c r="B80" s="11">
        <v>1</v>
      </c>
      <c r="C80" t="s">
        <v>18</v>
      </c>
      <c r="D80" s="11">
        <v>1</v>
      </c>
      <c r="E80" t="s">
        <v>19</v>
      </c>
      <c r="F80" s="12">
        <v>79</v>
      </c>
      <c r="G80">
        <v>1012</v>
      </c>
      <c r="H80" t="s">
        <v>44</v>
      </c>
      <c r="I80" s="14" t="s">
        <v>21</v>
      </c>
      <c r="J80" t="s">
        <v>53</v>
      </c>
      <c r="K80" t="s">
        <v>46</v>
      </c>
      <c r="L80" t="s">
        <v>151</v>
      </c>
      <c r="Q80" s="16">
        <v>8.3000000000000007</v>
      </c>
      <c r="R80" s="17">
        <v>147.64216867469878</v>
      </c>
      <c r="S80" s="18">
        <f t="shared" si="1"/>
        <v>165.35922891566264</v>
      </c>
      <c r="T80" s="19">
        <v>165.35990000000001</v>
      </c>
      <c r="U80" s="20">
        <v>69</v>
      </c>
    </row>
    <row r="81" spans="1:21" x14ac:dyDescent="0.25">
      <c r="A81" s="10">
        <v>1010050</v>
      </c>
      <c r="B81" s="11">
        <v>1</v>
      </c>
      <c r="C81" t="s">
        <v>18</v>
      </c>
      <c r="D81" s="11">
        <v>1</v>
      </c>
      <c r="E81" t="s">
        <v>19</v>
      </c>
      <c r="F81" s="12">
        <v>80</v>
      </c>
      <c r="G81" s="13">
        <v>1009</v>
      </c>
      <c r="H81" t="s">
        <v>61</v>
      </c>
      <c r="I81" s="14" t="s">
        <v>21</v>
      </c>
      <c r="J81" t="s">
        <v>53</v>
      </c>
      <c r="K81" t="s">
        <v>46</v>
      </c>
      <c r="L81" t="s">
        <v>152</v>
      </c>
      <c r="Q81" s="16">
        <v>576.99599999999998</v>
      </c>
      <c r="R81" s="17">
        <v>164.17855583054302</v>
      </c>
      <c r="S81" s="18">
        <f t="shared" si="1"/>
        <v>183.87998253020817</v>
      </c>
      <c r="T81" s="19">
        <v>181.14359999999999</v>
      </c>
      <c r="U81" s="20">
        <v>69</v>
      </c>
    </row>
    <row r="82" spans="1:21" x14ac:dyDescent="0.25">
      <c r="A82" s="10">
        <v>1010196</v>
      </c>
      <c r="B82" s="11">
        <v>1</v>
      </c>
      <c r="C82" t="s">
        <v>18</v>
      </c>
      <c r="D82" s="11">
        <v>1</v>
      </c>
      <c r="E82" t="s">
        <v>19</v>
      </c>
      <c r="F82" s="12">
        <v>81</v>
      </c>
      <c r="G82" s="13">
        <v>1004</v>
      </c>
      <c r="H82" t="s">
        <v>153</v>
      </c>
      <c r="I82" s="14" t="s">
        <v>21</v>
      </c>
      <c r="J82" t="s">
        <v>26</v>
      </c>
      <c r="K82" t="s">
        <v>94</v>
      </c>
      <c r="L82" t="s">
        <v>154</v>
      </c>
      <c r="Q82" s="16">
        <v>0.53200000000000003</v>
      </c>
      <c r="R82" s="17">
        <v>1492.1428571428571</v>
      </c>
      <c r="S82" s="18">
        <f t="shared" si="1"/>
        <v>1671.2</v>
      </c>
      <c r="T82" s="19">
        <v>1671.2021</v>
      </c>
      <c r="U82" s="20">
        <v>405</v>
      </c>
    </row>
    <row r="83" spans="1:21" x14ac:dyDescent="0.25">
      <c r="A83" s="10">
        <v>1010393</v>
      </c>
      <c r="B83" s="11">
        <v>1</v>
      </c>
      <c r="C83" t="s">
        <v>18</v>
      </c>
      <c r="D83" s="11">
        <v>1</v>
      </c>
      <c r="E83" t="s">
        <v>19</v>
      </c>
      <c r="F83" s="12">
        <v>82</v>
      </c>
      <c r="G83" s="13">
        <v>2024</v>
      </c>
      <c r="H83" t="s">
        <v>56</v>
      </c>
      <c r="I83" s="14" t="s">
        <v>21</v>
      </c>
      <c r="J83" t="s">
        <v>57</v>
      </c>
      <c r="K83" t="s">
        <v>37</v>
      </c>
      <c r="L83" t="s">
        <v>155</v>
      </c>
      <c r="Q83" s="16">
        <v>269.98</v>
      </c>
      <c r="R83" s="17">
        <v>66.964256611600845</v>
      </c>
      <c r="S83" s="18">
        <f t="shared" si="1"/>
        <v>74.999967404992944</v>
      </c>
      <c r="T83" s="19">
        <v>75</v>
      </c>
      <c r="U83" s="20">
        <v>16.600000000000001</v>
      </c>
    </row>
    <row r="84" spans="1:21" x14ac:dyDescent="0.25">
      <c r="A84" s="10">
        <v>1010351</v>
      </c>
      <c r="B84" s="11">
        <v>1</v>
      </c>
      <c r="C84" t="s">
        <v>18</v>
      </c>
      <c r="D84" s="11">
        <v>1</v>
      </c>
      <c r="E84" t="s">
        <v>19</v>
      </c>
      <c r="F84" s="12">
        <v>83</v>
      </c>
      <c r="G84" s="12"/>
      <c r="I84" s="14" t="s">
        <v>21</v>
      </c>
      <c r="J84" t="s">
        <v>26</v>
      </c>
      <c r="K84" t="s">
        <v>37</v>
      </c>
      <c r="L84" t="s">
        <v>156</v>
      </c>
      <c r="Q84" s="16">
        <v>0</v>
      </c>
      <c r="R84" s="17">
        <v>0</v>
      </c>
      <c r="S84" s="18">
        <f t="shared" si="1"/>
        <v>0</v>
      </c>
      <c r="T84" s="19">
        <v>0</v>
      </c>
      <c r="U84" s="20"/>
    </row>
    <row r="85" spans="1:21" x14ac:dyDescent="0.25">
      <c r="A85" s="10">
        <v>1010051</v>
      </c>
      <c r="B85" s="11">
        <v>1</v>
      </c>
      <c r="C85" t="s">
        <v>18</v>
      </c>
      <c r="D85" s="11">
        <v>1</v>
      </c>
      <c r="E85" t="s">
        <v>19</v>
      </c>
      <c r="F85" s="12">
        <v>84</v>
      </c>
      <c r="G85" s="13">
        <v>1003</v>
      </c>
      <c r="H85" t="s">
        <v>109</v>
      </c>
      <c r="I85" s="14" t="s">
        <v>21</v>
      </c>
      <c r="J85" t="s">
        <v>26</v>
      </c>
      <c r="K85" t="s">
        <v>37</v>
      </c>
      <c r="L85" t="s">
        <v>157</v>
      </c>
      <c r="Q85" s="16">
        <v>317.01499999999999</v>
      </c>
      <c r="R85" s="17">
        <v>23.598189360124916</v>
      </c>
      <c r="S85" s="18">
        <f t="shared" si="1"/>
        <v>26.429972083339905</v>
      </c>
      <c r="T85" s="19">
        <v>28</v>
      </c>
      <c r="U85" s="20">
        <v>7</v>
      </c>
    </row>
    <row r="86" spans="1:21" x14ac:dyDescent="0.25">
      <c r="A86" s="10">
        <v>1010317</v>
      </c>
      <c r="B86" s="11">
        <v>1</v>
      </c>
      <c r="C86" t="s">
        <v>18</v>
      </c>
      <c r="D86" s="11">
        <v>1</v>
      </c>
      <c r="E86" t="s">
        <v>19</v>
      </c>
      <c r="F86" s="12">
        <v>85</v>
      </c>
      <c r="G86">
        <v>1025</v>
      </c>
      <c r="H86" t="s">
        <v>29</v>
      </c>
      <c r="I86" s="14" t="s">
        <v>21</v>
      </c>
      <c r="J86" t="s">
        <v>26</v>
      </c>
      <c r="K86" t="s">
        <v>27</v>
      </c>
      <c r="L86" t="s">
        <v>158</v>
      </c>
      <c r="Q86" s="16">
        <v>3.5379999999999998</v>
      </c>
      <c r="R86" s="17">
        <v>872.16789146410406</v>
      </c>
      <c r="S86" s="18">
        <f t="shared" si="1"/>
        <v>976.8280384397965</v>
      </c>
      <c r="T86" s="19">
        <v>976.82950000000005</v>
      </c>
      <c r="U86" s="20">
        <v>165</v>
      </c>
    </row>
    <row r="87" spans="1:21" x14ac:dyDescent="0.25">
      <c r="A87" s="10">
        <v>1010387</v>
      </c>
      <c r="B87" s="11">
        <v>1</v>
      </c>
      <c r="C87" t="s">
        <v>18</v>
      </c>
      <c r="D87" s="11">
        <v>1</v>
      </c>
      <c r="E87" t="s">
        <v>19</v>
      </c>
      <c r="F87" s="12">
        <v>86</v>
      </c>
      <c r="G87">
        <v>1025</v>
      </c>
      <c r="H87" t="s">
        <v>29</v>
      </c>
      <c r="I87" s="14" t="s">
        <v>21</v>
      </c>
      <c r="J87" t="s">
        <v>26</v>
      </c>
      <c r="K87" t="s">
        <v>27</v>
      </c>
      <c r="L87" t="s">
        <v>159</v>
      </c>
      <c r="Q87" s="16">
        <v>250.54400000000001</v>
      </c>
      <c r="R87" s="17">
        <v>179.66963886582795</v>
      </c>
      <c r="S87" s="18">
        <f t="shared" si="1"/>
        <v>201.22999552972729</v>
      </c>
      <c r="T87" s="19">
        <v>201.2304</v>
      </c>
      <c r="U87" s="20">
        <v>47</v>
      </c>
    </row>
    <row r="88" spans="1:21" x14ac:dyDescent="0.25">
      <c r="A88" s="10">
        <v>1010053</v>
      </c>
      <c r="B88" s="11">
        <v>1</v>
      </c>
      <c r="C88" t="s">
        <v>18</v>
      </c>
      <c r="D88" s="11">
        <v>1</v>
      </c>
      <c r="E88" t="s">
        <v>19</v>
      </c>
      <c r="F88" s="12">
        <v>87</v>
      </c>
      <c r="G88">
        <v>1025</v>
      </c>
      <c r="H88" t="s">
        <v>29</v>
      </c>
      <c r="I88" s="14" t="s">
        <v>21</v>
      </c>
      <c r="J88" t="s">
        <v>26</v>
      </c>
      <c r="K88" t="s">
        <v>27</v>
      </c>
      <c r="L88" t="s">
        <v>160</v>
      </c>
      <c r="Q88" s="16">
        <v>34.459000000000003</v>
      </c>
      <c r="R88" s="17">
        <v>91.25888737340027</v>
      </c>
      <c r="S88" s="18">
        <f t="shared" si="1"/>
        <v>102.20995385820831</v>
      </c>
      <c r="T88" s="19">
        <v>102.2137</v>
      </c>
      <c r="U88" s="20">
        <v>38</v>
      </c>
    </row>
    <row r="89" spans="1:21" x14ac:dyDescent="0.25">
      <c r="A89" s="10">
        <v>1010054</v>
      </c>
      <c r="B89" s="11">
        <v>1</v>
      </c>
      <c r="C89" t="s">
        <v>18</v>
      </c>
      <c r="D89" s="11">
        <v>1</v>
      </c>
      <c r="E89" t="s">
        <v>19</v>
      </c>
      <c r="F89" s="12">
        <v>88</v>
      </c>
      <c r="G89" s="13">
        <v>1003</v>
      </c>
      <c r="H89" t="s">
        <v>109</v>
      </c>
      <c r="I89" s="14" t="s">
        <v>21</v>
      </c>
      <c r="J89" t="s">
        <v>26</v>
      </c>
      <c r="K89" t="s">
        <v>27</v>
      </c>
      <c r="L89" t="s">
        <v>161</v>
      </c>
      <c r="Q89" s="16">
        <v>504.79199999999997</v>
      </c>
      <c r="R89" s="17">
        <v>83.366059683988652</v>
      </c>
      <c r="S89" s="18">
        <f t="shared" si="1"/>
        <v>93.369986846067292</v>
      </c>
      <c r="T89" s="19">
        <v>93.369500000000002</v>
      </c>
      <c r="U89" s="20">
        <v>20</v>
      </c>
    </row>
    <row r="90" spans="1:21" x14ac:dyDescent="0.25">
      <c r="A90" s="10">
        <v>1010167</v>
      </c>
      <c r="B90" s="11">
        <v>1</v>
      </c>
      <c r="C90" t="s">
        <v>18</v>
      </c>
      <c r="D90" s="11">
        <v>1</v>
      </c>
      <c r="E90" t="s">
        <v>19</v>
      </c>
      <c r="F90" s="12">
        <v>89</v>
      </c>
      <c r="G90" s="13">
        <v>2012</v>
      </c>
      <c r="H90" t="s">
        <v>39</v>
      </c>
      <c r="I90" s="14" t="s">
        <v>21</v>
      </c>
      <c r="J90" t="s">
        <v>26</v>
      </c>
      <c r="K90" t="s">
        <v>37</v>
      </c>
      <c r="L90" t="s">
        <v>162</v>
      </c>
      <c r="Q90" s="16">
        <v>10.25</v>
      </c>
      <c r="R90" s="17">
        <v>51.392195121951218</v>
      </c>
      <c r="S90" s="18">
        <f t="shared" si="1"/>
        <v>57.559258536585361</v>
      </c>
      <c r="T90" s="19">
        <v>34.4</v>
      </c>
      <c r="U90" s="20">
        <v>12</v>
      </c>
    </row>
    <row r="91" spans="1:21" x14ac:dyDescent="0.25">
      <c r="A91" s="10">
        <v>1020032</v>
      </c>
      <c r="B91" s="11">
        <v>1</v>
      </c>
      <c r="C91" t="s">
        <v>18</v>
      </c>
      <c r="D91" s="11">
        <v>1</v>
      </c>
      <c r="E91" t="s">
        <v>19</v>
      </c>
      <c r="F91" s="12">
        <v>90</v>
      </c>
      <c r="G91" s="13">
        <v>1010</v>
      </c>
      <c r="H91" t="s">
        <v>163</v>
      </c>
      <c r="I91" s="14" t="s">
        <v>21</v>
      </c>
      <c r="J91" t="s">
        <v>164</v>
      </c>
      <c r="K91" t="s">
        <v>165</v>
      </c>
      <c r="L91" t="s">
        <v>166</v>
      </c>
      <c r="Q91" s="16">
        <v>16309.37</v>
      </c>
      <c r="R91" s="17">
        <v>7.4285714285714288</v>
      </c>
      <c r="S91" s="18">
        <f t="shared" si="1"/>
        <v>8.32</v>
      </c>
      <c r="T91" s="19">
        <v>8.3190000000000008</v>
      </c>
      <c r="U91" s="20">
        <v>2.58</v>
      </c>
    </row>
    <row r="92" spans="1:21" x14ac:dyDescent="0.25">
      <c r="A92" s="10">
        <v>1010185</v>
      </c>
      <c r="B92" s="11">
        <v>1</v>
      </c>
      <c r="C92" t="s">
        <v>18</v>
      </c>
      <c r="D92" s="11">
        <v>1</v>
      </c>
      <c r="E92" t="s">
        <v>19</v>
      </c>
      <c r="F92" s="12">
        <v>91</v>
      </c>
      <c r="G92" s="13">
        <v>1020</v>
      </c>
      <c r="H92" t="s">
        <v>49</v>
      </c>
      <c r="I92" s="14" t="s">
        <v>21</v>
      </c>
      <c r="J92" t="s">
        <v>167</v>
      </c>
      <c r="K92" t="s">
        <v>27</v>
      </c>
      <c r="L92" t="s">
        <v>168</v>
      </c>
      <c r="Q92" s="16">
        <v>1040.104</v>
      </c>
      <c r="R92" s="17">
        <v>40.321419781098811</v>
      </c>
      <c r="S92" s="18">
        <f t="shared" si="1"/>
        <v>45.159990154830666</v>
      </c>
      <c r="T92" s="19">
        <v>45.198700000000002</v>
      </c>
      <c r="U92" s="20">
        <v>10.3</v>
      </c>
    </row>
    <row r="93" spans="1:21" x14ac:dyDescent="0.25">
      <c r="A93" s="10">
        <v>1010055</v>
      </c>
      <c r="B93" s="11">
        <v>1</v>
      </c>
      <c r="C93" t="s">
        <v>18</v>
      </c>
      <c r="D93" s="11">
        <v>1</v>
      </c>
      <c r="E93" t="s">
        <v>19</v>
      </c>
      <c r="F93" s="12">
        <v>92</v>
      </c>
      <c r="G93" s="13">
        <v>1035</v>
      </c>
      <c r="H93" t="s">
        <v>169</v>
      </c>
      <c r="I93" s="14" t="s">
        <v>21</v>
      </c>
      <c r="J93" t="s">
        <v>22</v>
      </c>
      <c r="K93" t="s">
        <v>23</v>
      </c>
      <c r="L93" t="s">
        <v>170</v>
      </c>
      <c r="Q93" s="16">
        <v>3691.462</v>
      </c>
      <c r="R93" s="17">
        <v>21.76785512081663</v>
      </c>
      <c r="S93" s="18">
        <f t="shared" si="1"/>
        <v>24.379997735314625</v>
      </c>
      <c r="T93" s="19">
        <v>24.272099999999998</v>
      </c>
      <c r="U93" s="20">
        <v>7</v>
      </c>
    </row>
    <row r="94" spans="1:21" x14ac:dyDescent="0.25">
      <c r="A94" s="10">
        <v>1010380</v>
      </c>
      <c r="B94" s="11">
        <v>1</v>
      </c>
      <c r="C94" t="s">
        <v>18</v>
      </c>
      <c r="D94" s="11">
        <v>1</v>
      </c>
      <c r="E94" t="s">
        <v>19</v>
      </c>
      <c r="F94" s="12">
        <v>93</v>
      </c>
      <c r="G94" s="13">
        <v>2039</v>
      </c>
      <c r="H94" t="s">
        <v>119</v>
      </c>
      <c r="I94" s="14" t="s">
        <v>21</v>
      </c>
      <c r="J94" t="s">
        <v>79</v>
      </c>
      <c r="K94" t="s">
        <v>121</v>
      </c>
      <c r="L94" t="s">
        <v>171</v>
      </c>
      <c r="Q94" s="16">
        <v>0.98</v>
      </c>
      <c r="R94" s="17">
        <v>827.29591836734699</v>
      </c>
      <c r="S94" s="18">
        <f t="shared" si="1"/>
        <v>926.57142857142867</v>
      </c>
      <c r="T94" s="19">
        <v>926.58</v>
      </c>
      <c r="U94" s="20">
        <v>156</v>
      </c>
    </row>
    <row r="95" spans="1:21" x14ac:dyDescent="0.25">
      <c r="A95" s="10">
        <v>1010250</v>
      </c>
      <c r="B95" s="11">
        <v>1</v>
      </c>
      <c r="C95" t="s">
        <v>18</v>
      </c>
      <c r="D95" s="11">
        <v>1</v>
      </c>
      <c r="E95" t="s">
        <v>19</v>
      </c>
      <c r="F95" s="12">
        <v>94</v>
      </c>
      <c r="G95">
        <v>1025</v>
      </c>
      <c r="H95" t="s">
        <v>29</v>
      </c>
      <c r="I95" s="14" t="s">
        <v>21</v>
      </c>
      <c r="J95" t="s">
        <v>26</v>
      </c>
      <c r="K95" t="s">
        <v>27</v>
      </c>
      <c r="L95" t="s">
        <v>172</v>
      </c>
      <c r="Q95" s="16">
        <v>62.3</v>
      </c>
      <c r="R95" s="17">
        <v>37.616051364365973</v>
      </c>
      <c r="S95" s="18">
        <f t="shared" si="1"/>
        <v>42.129977528089888</v>
      </c>
      <c r="T95" s="19">
        <v>42.128599999999999</v>
      </c>
      <c r="U95" s="20">
        <v>24</v>
      </c>
    </row>
    <row r="96" spans="1:21" x14ac:dyDescent="0.25">
      <c r="A96" s="10">
        <v>1010171</v>
      </c>
      <c r="B96" s="11">
        <v>1</v>
      </c>
      <c r="C96" t="s">
        <v>18</v>
      </c>
      <c r="D96" s="11">
        <v>1</v>
      </c>
      <c r="E96" t="s">
        <v>19</v>
      </c>
      <c r="F96" s="12">
        <v>95</v>
      </c>
      <c r="G96" s="13">
        <v>2012</v>
      </c>
      <c r="H96" t="s">
        <v>39</v>
      </c>
      <c r="I96" s="14" t="s">
        <v>21</v>
      </c>
      <c r="J96" t="s">
        <v>26</v>
      </c>
      <c r="K96" t="s">
        <v>27</v>
      </c>
      <c r="L96" t="s">
        <v>173</v>
      </c>
      <c r="Q96" s="16">
        <v>1.83</v>
      </c>
      <c r="R96" s="17">
        <v>24.10382513661202</v>
      </c>
      <c r="S96" s="18">
        <f t="shared" si="1"/>
        <v>26.996284153005462</v>
      </c>
      <c r="T96" s="19">
        <v>27</v>
      </c>
      <c r="U96" s="20">
        <v>4.7</v>
      </c>
    </row>
    <row r="97" spans="1:21" x14ac:dyDescent="0.25">
      <c r="A97" s="10">
        <v>1010057</v>
      </c>
      <c r="B97" s="11">
        <v>1</v>
      </c>
      <c r="C97" t="s">
        <v>18</v>
      </c>
      <c r="D97" s="11">
        <v>1</v>
      </c>
      <c r="E97" t="s">
        <v>19</v>
      </c>
      <c r="F97" s="12">
        <v>96</v>
      </c>
      <c r="G97">
        <v>2037</v>
      </c>
      <c r="H97" t="s">
        <v>35</v>
      </c>
      <c r="I97" s="14" t="s">
        <v>21</v>
      </c>
      <c r="J97" t="s">
        <v>26</v>
      </c>
      <c r="K97" t="s">
        <v>33</v>
      </c>
      <c r="L97" t="s">
        <v>174</v>
      </c>
      <c r="Q97" s="16">
        <v>41.984999999999999</v>
      </c>
      <c r="R97" s="17">
        <v>91.964272954626651</v>
      </c>
      <c r="S97" s="18">
        <f t="shared" si="1"/>
        <v>102.99998570918184</v>
      </c>
      <c r="T97" s="19">
        <v>103</v>
      </c>
      <c r="U97" s="20">
        <v>18</v>
      </c>
    </row>
    <row r="98" spans="1:21" x14ac:dyDescent="0.25">
      <c r="A98" s="10">
        <v>1010058</v>
      </c>
      <c r="B98" s="11">
        <v>1</v>
      </c>
      <c r="C98" t="s">
        <v>18</v>
      </c>
      <c r="D98" s="11">
        <v>1</v>
      </c>
      <c r="E98" t="s">
        <v>19</v>
      </c>
      <c r="F98" s="12">
        <v>97</v>
      </c>
      <c r="G98">
        <v>1012</v>
      </c>
      <c r="H98" t="s">
        <v>44</v>
      </c>
      <c r="I98" s="14" t="s">
        <v>21</v>
      </c>
      <c r="J98" t="s">
        <v>26</v>
      </c>
      <c r="K98" t="s">
        <v>94</v>
      </c>
      <c r="L98" t="s">
        <v>175</v>
      </c>
      <c r="Q98" s="16">
        <v>32.594000000000001</v>
      </c>
      <c r="R98" s="17">
        <v>264.5624961649383</v>
      </c>
      <c r="S98" s="18">
        <f t="shared" si="1"/>
        <v>296.30999570473091</v>
      </c>
      <c r="T98" s="19">
        <v>296.30709999999999</v>
      </c>
      <c r="U98" s="20">
        <v>68</v>
      </c>
    </row>
    <row r="99" spans="1:21" x14ac:dyDescent="0.25">
      <c r="A99" s="10">
        <v>1010059</v>
      </c>
      <c r="B99" s="11">
        <v>1</v>
      </c>
      <c r="C99" t="s">
        <v>18</v>
      </c>
      <c r="D99" s="11">
        <v>1</v>
      </c>
      <c r="E99" t="s">
        <v>19</v>
      </c>
      <c r="F99" s="12">
        <v>98</v>
      </c>
      <c r="G99" s="13">
        <v>1001</v>
      </c>
      <c r="H99" t="s">
        <v>82</v>
      </c>
      <c r="I99" s="14" t="s">
        <v>21</v>
      </c>
      <c r="J99" t="s">
        <v>26</v>
      </c>
      <c r="K99" t="s">
        <v>94</v>
      </c>
      <c r="L99" t="s">
        <v>176</v>
      </c>
      <c r="Q99" s="16">
        <v>89.355999999999995</v>
      </c>
      <c r="R99" s="17">
        <v>89.473118760911419</v>
      </c>
      <c r="S99" s="18">
        <f t="shared" si="1"/>
        <v>100.20989301222079</v>
      </c>
      <c r="T99" s="19">
        <v>100.21129999999999</v>
      </c>
      <c r="U99" s="20">
        <v>32</v>
      </c>
    </row>
    <row r="100" spans="1:21" x14ac:dyDescent="0.25">
      <c r="A100" s="10">
        <v>1010060</v>
      </c>
      <c r="B100" s="11">
        <v>1</v>
      </c>
      <c r="C100" t="s">
        <v>18</v>
      </c>
      <c r="D100" s="11">
        <v>1</v>
      </c>
      <c r="E100" t="s">
        <v>19</v>
      </c>
      <c r="F100" s="12">
        <v>99</v>
      </c>
      <c r="G100">
        <v>1012</v>
      </c>
      <c r="H100" t="s">
        <v>44</v>
      </c>
      <c r="I100" s="14" t="s">
        <v>21</v>
      </c>
      <c r="J100" t="s">
        <v>67</v>
      </c>
      <c r="K100" t="s">
        <v>37</v>
      </c>
      <c r="L100" t="s">
        <v>177</v>
      </c>
      <c r="Q100" s="16">
        <v>92.385000000000005</v>
      </c>
      <c r="R100" s="17">
        <v>124.25891649077231</v>
      </c>
      <c r="S100" s="18">
        <f t="shared" si="1"/>
        <v>139.16998646966499</v>
      </c>
      <c r="T100" s="19">
        <v>139.17439999999999</v>
      </c>
      <c r="U100" s="20">
        <v>29</v>
      </c>
    </row>
    <row r="101" spans="1:21" x14ac:dyDescent="0.25">
      <c r="A101" s="10">
        <v>1010313</v>
      </c>
      <c r="B101" s="11">
        <v>1</v>
      </c>
      <c r="C101" t="s">
        <v>18</v>
      </c>
      <c r="D101" s="11">
        <v>1</v>
      </c>
      <c r="E101" t="s">
        <v>19</v>
      </c>
      <c r="F101" s="12">
        <v>100</v>
      </c>
      <c r="G101" s="13">
        <v>1003</v>
      </c>
      <c r="H101" t="s">
        <v>109</v>
      </c>
      <c r="I101" s="14" t="s">
        <v>21</v>
      </c>
      <c r="J101" t="s">
        <v>26</v>
      </c>
      <c r="K101" t="s">
        <v>27</v>
      </c>
      <c r="L101" t="s">
        <v>178</v>
      </c>
      <c r="Q101" s="16">
        <v>190</v>
      </c>
      <c r="R101" s="17">
        <v>100.75</v>
      </c>
      <c r="S101" s="18">
        <f t="shared" si="1"/>
        <v>112.84</v>
      </c>
      <c r="T101" s="19">
        <v>112.8377</v>
      </c>
      <c r="U101" s="20">
        <v>35</v>
      </c>
    </row>
    <row r="102" spans="1:21" x14ac:dyDescent="0.25">
      <c r="A102" s="10">
        <v>1010151</v>
      </c>
      <c r="B102" s="11">
        <v>1</v>
      </c>
      <c r="C102" t="s">
        <v>18</v>
      </c>
      <c r="D102" s="11">
        <v>1</v>
      </c>
      <c r="E102" t="s">
        <v>19</v>
      </c>
      <c r="F102" s="12">
        <v>101</v>
      </c>
      <c r="G102" s="12"/>
      <c r="I102" s="14" t="s">
        <v>21</v>
      </c>
      <c r="J102" t="s">
        <v>26</v>
      </c>
      <c r="K102" t="s">
        <v>27</v>
      </c>
      <c r="L102" t="s">
        <v>179</v>
      </c>
      <c r="Q102" s="16">
        <v>0</v>
      </c>
      <c r="R102" s="17">
        <v>0</v>
      </c>
      <c r="S102" s="18">
        <f t="shared" si="1"/>
        <v>0</v>
      </c>
      <c r="T102" s="19">
        <v>0</v>
      </c>
      <c r="U102" s="20"/>
    </row>
    <row r="103" spans="1:21" x14ac:dyDescent="0.25">
      <c r="A103" s="10">
        <v>1010247</v>
      </c>
      <c r="B103" s="11">
        <v>1</v>
      </c>
      <c r="C103" t="s">
        <v>18</v>
      </c>
      <c r="D103" s="11">
        <v>1</v>
      </c>
      <c r="E103" t="s">
        <v>19</v>
      </c>
      <c r="F103" s="12">
        <v>102</v>
      </c>
      <c r="G103" s="13"/>
      <c r="I103" s="14" t="s">
        <v>21</v>
      </c>
      <c r="J103" t="s">
        <v>26</v>
      </c>
      <c r="K103" t="s">
        <v>27</v>
      </c>
      <c r="L103" t="s">
        <v>180</v>
      </c>
      <c r="Q103" s="16">
        <v>0</v>
      </c>
      <c r="R103" s="17">
        <v>0</v>
      </c>
      <c r="S103" s="18">
        <f t="shared" si="1"/>
        <v>0</v>
      </c>
      <c r="T103" s="19">
        <v>0</v>
      </c>
      <c r="U103" s="20"/>
    </row>
    <row r="104" spans="1:21" x14ac:dyDescent="0.25">
      <c r="A104" s="10">
        <v>1010279</v>
      </c>
      <c r="B104" s="11">
        <v>1</v>
      </c>
      <c r="C104" t="s">
        <v>18</v>
      </c>
      <c r="D104" s="11">
        <v>1</v>
      </c>
      <c r="E104" t="s">
        <v>19</v>
      </c>
      <c r="F104" s="12">
        <v>103</v>
      </c>
      <c r="G104" s="13">
        <v>2002</v>
      </c>
      <c r="H104" t="s">
        <v>181</v>
      </c>
      <c r="I104" s="14" t="s">
        <v>21</v>
      </c>
      <c r="J104" t="s">
        <v>167</v>
      </c>
      <c r="K104" t="s">
        <v>94</v>
      </c>
      <c r="L104" t="s">
        <v>182</v>
      </c>
      <c r="Q104" s="16">
        <v>150</v>
      </c>
      <c r="R104" s="17">
        <v>288.84820000000002</v>
      </c>
      <c r="S104" s="18">
        <f t="shared" si="1"/>
        <v>323.50998400000003</v>
      </c>
      <c r="T104" s="19">
        <v>323.512</v>
      </c>
      <c r="U104" s="20">
        <v>70</v>
      </c>
    </row>
    <row r="105" spans="1:21" x14ac:dyDescent="0.25">
      <c r="A105" s="10">
        <v>1010288</v>
      </c>
      <c r="B105" s="11">
        <v>1</v>
      </c>
      <c r="C105" t="s">
        <v>18</v>
      </c>
      <c r="D105" s="11">
        <v>1</v>
      </c>
      <c r="E105" t="s">
        <v>19</v>
      </c>
      <c r="F105" s="12">
        <v>104</v>
      </c>
      <c r="G105" s="12"/>
      <c r="I105" s="14" t="s">
        <v>21</v>
      </c>
      <c r="J105" t="s">
        <v>167</v>
      </c>
      <c r="K105" t="s">
        <v>94</v>
      </c>
      <c r="L105" t="s">
        <v>183</v>
      </c>
      <c r="Q105" s="16">
        <v>0</v>
      </c>
      <c r="R105" s="17">
        <v>0</v>
      </c>
      <c r="S105" s="18">
        <f t="shared" si="1"/>
        <v>0</v>
      </c>
      <c r="T105" s="19">
        <v>0</v>
      </c>
      <c r="U105" s="20"/>
    </row>
    <row r="106" spans="1:21" x14ac:dyDescent="0.25">
      <c r="A106" s="10">
        <v>1010221</v>
      </c>
      <c r="B106" s="11">
        <v>1</v>
      </c>
      <c r="C106" t="s">
        <v>18</v>
      </c>
      <c r="D106" s="11">
        <v>1</v>
      </c>
      <c r="E106" t="s">
        <v>19</v>
      </c>
      <c r="F106" s="12">
        <v>105</v>
      </c>
      <c r="G106" s="13">
        <v>2002</v>
      </c>
      <c r="H106" t="s">
        <v>181</v>
      </c>
      <c r="I106" s="14" t="s">
        <v>21</v>
      </c>
      <c r="J106" t="s">
        <v>184</v>
      </c>
      <c r="K106" t="s">
        <v>94</v>
      </c>
      <c r="L106" t="s">
        <v>185</v>
      </c>
      <c r="Q106" s="16">
        <v>292.01499999999999</v>
      </c>
      <c r="R106" s="17">
        <v>205.54461243429276</v>
      </c>
      <c r="S106" s="18">
        <f t="shared" si="1"/>
        <v>230.2099659264079</v>
      </c>
      <c r="T106" s="19">
        <v>229.86879999999999</v>
      </c>
      <c r="U106" s="20">
        <v>52</v>
      </c>
    </row>
    <row r="107" spans="1:21" x14ac:dyDescent="0.25">
      <c r="A107" s="10">
        <v>1010292</v>
      </c>
      <c r="B107" s="11">
        <v>1</v>
      </c>
      <c r="C107" t="s">
        <v>18</v>
      </c>
      <c r="D107" s="11">
        <v>1</v>
      </c>
      <c r="E107" t="s">
        <v>19</v>
      </c>
      <c r="F107" s="12">
        <v>106</v>
      </c>
      <c r="G107" s="13">
        <v>2002</v>
      </c>
      <c r="H107" t="s">
        <v>181</v>
      </c>
      <c r="I107" s="14" t="s">
        <v>21</v>
      </c>
      <c r="J107" t="s">
        <v>186</v>
      </c>
      <c r="K107" t="s">
        <v>94</v>
      </c>
      <c r="L107" t="s">
        <v>187</v>
      </c>
      <c r="Q107" s="16">
        <v>35</v>
      </c>
      <c r="R107" s="17">
        <v>253.90171428571426</v>
      </c>
      <c r="S107" s="18">
        <f t="shared" si="1"/>
        <v>284.36991999999998</v>
      </c>
      <c r="T107" s="19">
        <v>284.36799999999999</v>
      </c>
      <c r="U107" s="20">
        <v>53</v>
      </c>
    </row>
    <row r="108" spans="1:21" x14ac:dyDescent="0.25">
      <c r="A108" s="10">
        <v>1010222</v>
      </c>
      <c r="B108" s="11">
        <v>1</v>
      </c>
      <c r="C108" t="s">
        <v>18</v>
      </c>
      <c r="D108" s="11">
        <v>1</v>
      </c>
      <c r="E108" t="s">
        <v>19</v>
      </c>
      <c r="F108" s="12">
        <v>107</v>
      </c>
      <c r="G108" s="13">
        <v>2002</v>
      </c>
      <c r="H108" t="s">
        <v>181</v>
      </c>
      <c r="I108" s="14" t="s">
        <v>21</v>
      </c>
      <c r="J108" t="s">
        <v>72</v>
      </c>
      <c r="K108" t="s">
        <v>94</v>
      </c>
      <c r="L108" t="s">
        <v>188</v>
      </c>
      <c r="Q108" s="16">
        <v>450.22899999999998</v>
      </c>
      <c r="R108" s="17">
        <v>61.54463617403588</v>
      </c>
      <c r="S108" s="18">
        <f t="shared" si="1"/>
        <v>68.929992514920187</v>
      </c>
      <c r="T108" s="19">
        <v>68.768000000000001</v>
      </c>
      <c r="U108" s="20">
        <v>11.9</v>
      </c>
    </row>
    <row r="109" spans="1:21" x14ac:dyDescent="0.25">
      <c r="A109" s="10">
        <v>1010145</v>
      </c>
      <c r="B109" s="11">
        <v>1</v>
      </c>
      <c r="C109" t="s">
        <v>18</v>
      </c>
      <c r="D109" s="11">
        <v>1</v>
      </c>
      <c r="E109" t="s">
        <v>19</v>
      </c>
      <c r="F109" s="12">
        <v>108</v>
      </c>
      <c r="G109" s="13"/>
      <c r="I109" s="14" t="s">
        <v>21</v>
      </c>
      <c r="J109" t="s">
        <v>189</v>
      </c>
      <c r="K109" t="s">
        <v>94</v>
      </c>
      <c r="L109" t="s">
        <v>190</v>
      </c>
      <c r="Q109" s="16">
        <v>0</v>
      </c>
      <c r="R109" s="17">
        <v>0</v>
      </c>
      <c r="S109" s="18">
        <f t="shared" si="1"/>
        <v>0</v>
      </c>
      <c r="T109" s="19">
        <v>0</v>
      </c>
      <c r="U109" s="20">
        <v>6.5</v>
      </c>
    </row>
    <row r="110" spans="1:21" x14ac:dyDescent="0.25">
      <c r="A110" s="10">
        <v>1010061</v>
      </c>
      <c r="B110" s="11">
        <v>1</v>
      </c>
      <c r="C110" t="s">
        <v>18</v>
      </c>
      <c r="D110" s="11">
        <v>1</v>
      </c>
      <c r="E110" t="s">
        <v>19</v>
      </c>
      <c r="F110" s="12">
        <v>109</v>
      </c>
      <c r="G110" s="13">
        <v>2001</v>
      </c>
      <c r="H110" t="s">
        <v>191</v>
      </c>
      <c r="I110" s="14" t="s">
        <v>21</v>
      </c>
      <c r="J110" t="s">
        <v>26</v>
      </c>
      <c r="K110" t="s">
        <v>37</v>
      </c>
      <c r="L110" t="s">
        <v>192</v>
      </c>
      <c r="Q110" s="16">
        <v>3296.337</v>
      </c>
      <c r="R110" s="17">
        <v>15.178569424182054</v>
      </c>
      <c r="S110" s="18">
        <f t="shared" si="1"/>
        <v>16.9999977550839</v>
      </c>
      <c r="T110" s="19">
        <v>17</v>
      </c>
      <c r="U110" s="20">
        <v>5</v>
      </c>
    </row>
    <row r="111" spans="1:21" x14ac:dyDescent="0.25">
      <c r="A111" s="10">
        <v>1010062</v>
      </c>
      <c r="B111" s="11">
        <v>1</v>
      </c>
      <c r="C111" t="s">
        <v>18</v>
      </c>
      <c r="D111" s="11">
        <v>1</v>
      </c>
      <c r="E111" t="s">
        <v>19</v>
      </c>
      <c r="F111" s="12">
        <v>110</v>
      </c>
      <c r="G111" s="13">
        <v>1011</v>
      </c>
      <c r="H111" t="s">
        <v>193</v>
      </c>
      <c r="I111" s="14" t="s">
        <v>21</v>
      </c>
      <c r="J111" t="s">
        <v>167</v>
      </c>
      <c r="K111" t="s">
        <v>126</v>
      </c>
      <c r="L111" t="s">
        <v>194</v>
      </c>
      <c r="Q111" s="16">
        <v>1197.7850000000001</v>
      </c>
      <c r="R111" s="17">
        <v>49.589283552557426</v>
      </c>
      <c r="S111" s="18">
        <f t="shared" si="1"/>
        <v>55.539997578864316</v>
      </c>
      <c r="T111" s="19">
        <v>55.5366</v>
      </c>
      <c r="U111" s="20">
        <v>14.15</v>
      </c>
    </row>
    <row r="112" spans="1:21" x14ac:dyDescent="0.25">
      <c r="A112" s="10">
        <v>1010377</v>
      </c>
      <c r="B112" s="11">
        <v>1</v>
      </c>
      <c r="C112" t="s">
        <v>18</v>
      </c>
      <c r="D112" s="11">
        <v>1</v>
      </c>
      <c r="E112" t="s">
        <v>19</v>
      </c>
      <c r="F112" s="12">
        <v>111</v>
      </c>
      <c r="G112" s="12"/>
      <c r="I112" s="14" t="s">
        <v>21</v>
      </c>
      <c r="J112" t="s">
        <v>167</v>
      </c>
      <c r="K112" t="s">
        <v>126</v>
      </c>
      <c r="L112" t="s">
        <v>195</v>
      </c>
      <c r="Q112" s="16">
        <v>0</v>
      </c>
      <c r="R112" s="17">
        <v>0</v>
      </c>
      <c r="S112" s="18">
        <f t="shared" si="1"/>
        <v>0</v>
      </c>
      <c r="T112" s="19">
        <v>0</v>
      </c>
      <c r="U112" s="20"/>
    </row>
    <row r="113" spans="1:21" x14ac:dyDescent="0.25">
      <c r="A113" s="10">
        <v>1010369</v>
      </c>
      <c r="B113" s="11">
        <v>1</v>
      </c>
      <c r="C113" t="s">
        <v>18</v>
      </c>
      <c r="D113" s="11">
        <v>1</v>
      </c>
      <c r="E113" t="s">
        <v>19</v>
      </c>
      <c r="F113" s="12">
        <v>112</v>
      </c>
      <c r="G113" s="13">
        <v>1022</v>
      </c>
      <c r="H113" t="s">
        <v>149</v>
      </c>
      <c r="I113" s="14" t="s">
        <v>21</v>
      </c>
      <c r="J113" t="s">
        <v>26</v>
      </c>
      <c r="K113" t="s">
        <v>94</v>
      </c>
      <c r="L113" t="s">
        <v>196</v>
      </c>
      <c r="Q113" s="16">
        <v>1325</v>
      </c>
      <c r="R113" s="17">
        <v>181.58035471698113</v>
      </c>
      <c r="S113" s="18">
        <f t="shared" si="1"/>
        <v>203.36999728301888</v>
      </c>
      <c r="T113" s="19">
        <v>203.333</v>
      </c>
      <c r="U113" s="20">
        <v>41</v>
      </c>
    </row>
    <row r="114" spans="1:21" x14ac:dyDescent="0.25">
      <c r="A114" s="10">
        <v>1010327</v>
      </c>
      <c r="B114" s="11">
        <v>1</v>
      </c>
      <c r="C114" t="s">
        <v>18</v>
      </c>
      <c r="D114" s="11">
        <v>1</v>
      </c>
      <c r="E114" t="s">
        <v>19</v>
      </c>
      <c r="F114" s="12">
        <v>113</v>
      </c>
      <c r="G114" s="13">
        <v>1022</v>
      </c>
      <c r="H114" t="s">
        <v>149</v>
      </c>
      <c r="I114" s="14" t="s">
        <v>21</v>
      </c>
      <c r="J114" t="s">
        <v>26</v>
      </c>
      <c r="K114" t="s">
        <v>94</v>
      </c>
      <c r="L114" t="s">
        <v>197</v>
      </c>
      <c r="Q114" s="16">
        <v>1019.369</v>
      </c>
      <c r="R114" s="17">
        <v>108.61606542871129</v>
      </c>
      <c r="S114" s="18">
        <f t="shared" si="1"/>
        <v>121.64999328015665</v>
      </c>
      <c r="T114" s="19">
        <v>121.6499</v>
      </c>
      <c r="U114" s="20">
        <v>28</v>
      </c>
    </row>
    <row r="115" spans="1:21" x14ac:dyDescent="0.25">
      <c r="A115" s="10">
        <v>1010194</v>
      </c>
      <c r="B115" s="11">
        <v>1</v>
      </c>
      <c r="C115" t="s">
        <v>18</v>
      </c>
      <c r="D115" s="11">
        <v>1</v>
      </c>
      <c r="E115" t="s">
        <v>19</v>
      </c>
      <c r="F115" s="12">
        <v>114</v>
      </c>
      <c r="G115">
        <v>1012</v>
      </c>
      <c r="H115" t="s">
        <v>44</v>
      </c>
      <c r="I115" s="14" t="s">
        <v>21</v>
      </c>
      <c r="J115" t="s">
        <v>26</v>
      </c>
      <c r="K115" t="s">
        <v>37</v>
      </c>
      <c r="L115" t="s">
        <v>198</v>
      </c>
      <c r="Q115" s="16">
        <v>2.883</v>
      </c>
      <c r="R115" s="17">
        <v>33.364550815123138</v>
      </c>
      <c r="S115" s="18">
        <f t="shared" si="1"/>
        <v>37.368296912937915</v>
      </c>
      <c r="T115" s="19">
        <v>37.374899999999997</v>
      </c>
      <c r="U115" s="20">
        <v>8</v>
      </c>
    </row>
    <row r="116" spans="1:21" x14ac:dyDescent="0.25">
      <c r="A116" s="10">
        <v>1010373</v>
      </c>
      <c r="B116" s="11">
        <v>1</v>
      </c>
      <c r="C116" t="s">
        <v>18</v>
      </c>
      <c r="D116" s="11">
        <v>1</v>
      </c>
      <c r="E116" t="s">
        <v>19</v>
      </c>
      <c r="F116" s="12">
        <v>115</v>
      </c>
      <c r="G116">
        <v>1025</v>
      </c>
      <c r="H116" t="s">
        <v>29</v>
      </c>
      <c r="I116" s="14" t="s">
        <v>21</v>
      </c>
      <c r="J116" t="s">
        <v>26</v>
      </c>
      <c r="K116" t="s">
        <v>27</v>
      </c>
      <c r="L116" t="s">
        <v>199</v>
      </c>
      <c r="Q116" s="16">
        <v>105.6</v>
      </c>
      <c r="R116" s="17">
        <v>249.70530303030304</v>
      </c>
      <c r="S116" s="18">
        <f t="shared" si="1"/>
        <v>279.66993939393939</v>
      </c>
      <c r="T116" s="19">
        <v>279.67360000000002</v>
      </c>
      <c r="U116" s="20">
        <v>67</v>
      </c>
    </row>
    <row r="117" spans="1:21" x14ac:dyDescent="0.25">
      <c r="A117" s="10">
        <v>1010065</v>
      </c>
      <c r="B117" s="11">
        <v>1</v>
      </c>
      <c r="C117" t="s">
        <v>18</v>
      </c>
      <c r="D117" s="11">
        <v>1</v>
      </c>
      <c r="E117" t="s">
        <v>19</v>
      </c>
      <c r="F117" s="12">
        <v>116</v>
      </c>
      <c r="G117" s="13">
        <v>1003</v>
      </c>
      <c r="H117" t="s">
        <v>109</v>
      </c>
      <c r="I117" s="14" t="s">
        <v>21</v>
      </c>
      <c r="J117" t="s">
        <v>26</v>
      </c>
      <c r="K117" t="s">
        <v>27</v>
      </c>
      <c r="L117" t="s">
        <v>200</v>
      </c>
      <c r="Q117" s="16">
        <v>0.44400000000000001</v>
      </c>
      <c r="R117" s="17">
        <v>97.27477477477477</v>
      </c>
      <c r="S117" s="18">
        <f t="shared" si="1"/>
        <v>108.94774774774774</v>
      </c>
      <c r="T117" s="19">
        <v>108.9468</v>
      </c>
      <c r="U117" s="20">
        <v>38</v>
      </c>
    </row>
    <row r="118" spans="1:21" x14ac:dyDescent="0.25">
      <c r="A118" s="10">
        <v>1010063</v>
      </c>
      <c r="B118" s="11">
        <v>1</v>
      </c>
      <c r="C118" t="s">
        <v>18</v>
      </c>
      <c r="D118" s="11">
        <v>1</v>
      </c>
      <c r="E118" t="s">
        <v>19</v>
      </c>
      <c r="F118" s="12">
        <v>117</v>
      </c>
      <c r="G118">
        <v>1025</v>
      </c>
      <c r="H118" t="s">
        <v>29</v>
      </c>
      <c r="I118" s="14" t="s">
        <v>21</v>
      </c>
      <c r="J118" t="s">
        <v>26</v>
      </c>
      <c r="K118" t="s">
        <v>27</v>
      </c>
      <c r="L118" t="s">
        <v>201</v>
      </c>
      <c r="Q118" s="16">
        <v>296.65600000000001</v>
      </c>
      <c r="R118" s="17">
        <v>16.196402567283318</v>
      </c>
      <c r="S118" s="18">
        <f t="shared" si="1"/>
        <v>18.139970875357317</v>
      </c>
      <c r="T118" s="19">
        <v>18.141200000000001</v>
      </c>
      <c r="U118" s="20">
        <v>6.3</v>
      </c>
    </row>
    <row r="119" spans="1:21" x14ac:dyDescent="0.25">
      <c r="A119" s="10">
        <v>1010220</v>
      </c>
      <c r="B119" s="11">
        <v>1</v>
      </c>
      <c r="C119" t="s">
        <v>18</v>
      </c>
      <c r="D119" s="11">
        <v>1</v>
      </c>
      <c r="E119" t="s">
        <v>19</v>
      </c>
      <c r="F119" s="12">
        <v>118</v>
      </c>
      <c r="G119" s="13">
        <v>2002</v>
      </c>
      <c r="H119" t="s">
        <v>181</v>
      </c>
      <c r="I119" s="14" t="s">
        <v>21</v>
      </c>
      <c r="J119" t="s">
        <v>67</v>
      </c>
      <c r="K119" t="s">
        <v>202</v>
      </c>
      <c r="L119" t="s">
        <v>203</v>
      </c>
      <c r="Q119" s="16">
        <v>397</v>
      </c>
      <c r="R119" s="17">
        <v>76.839269521410571</v>
      </c>
      <c r="S119" s="18">
        <f t="shared" si="1"/>
        <v>86.059981863979843</v>
      </c>
      <c r="T119" s="19">
        <v>86.0608</v>
      </c>
      <c r="U119" s="20">
        <v>18.5</v>
      </c>
    </row>
    <row r="120" spans="1:21" x14ac:dyDescent="0.25">
      <c r="A120" s="10">
        <v>1010290</v>
      </c>
      <c r="B120" s="11">
        <v>1</v>
      </c>
      <c r="C120" t="s">
        <v>18</v>
      </c>
      <c r="D120" s="11">
        <v>1</v>
      </c>
      <c r="E120" t="s">
        <v>19</v>
      </c>
      <c r="F120" s="12">
        <v>119</v>
      </c>
      <c r="G120" s="13">
        <v>2002</v>
      </c>
      <c r="H120" t="s">
        <v>181</v>
      </c>
      <c r="I120" s="14" t="s">
        <v>21</v>
      </c>
      <c r="J120" t="s">
        <v>204</v>
      </c>
      <c r="K120" t="s">
        <v>94</v>
      </c>
      <c r="L120" t="s">
        <v>205</v>
      </c>
      <c r="Q120" s="16">
        <v>50.25</v>
      </c>
      <c r="R120" s="17">
        <v>95.526766169154229</v>
      </c>
      <c r="S120" s="18">
        <f t="shared" si="1"/>
        <v>106.98997810945274</v>
      </c>
      <c r="T120" s="19">
        <v>106.9936</v>
      </c>
      <c r="U120" s="20">
        <v>41.55</v>
      </c>
    </row>
    <row r="121" spans="1:21" x14ac:dyDescent="0.25">
      <c r="A121" s="10">
        <v>1010083</v>
      </c>
      <c r="B121" s="11">
        <v>1</v>
      </c>
      <c r="C121" t="s">
        <v>18</v>
      </c>
      <c r="D121" s="11">
        <v>1</v>
      </c>
      <c r="E121" t="s">
        <v>19</v>
      </c>
      <c r="F121" s="12">
        <v>120</v>
      </c>
      <c r="G121" s="13">
        <v>2002</v>
      </c>
      <c r="H121" t="s">
        <v>181</v>
      </c>
      <c r="I121" s="14" t="s">
        <v>21</v>
      </c>
      <c r="J121" t="s">
        <v>204</v>
      </c>
      <c r="K121" t="s">
        <v>94</v>
      </c>
      <c r="L121" t="s">
        <v>206</v>
      </c>
      <c r="Q121" s="16">
        <v>65.965000000000003</v>
      </c>
      <c r="R121" s="17">
        <v>72.178427954218137</v>
      </c>
      <c r="S121" s="18">
        <f t="shared" si="1"/>
        <v>80.839839308724308</v>
      </c>
      <c r="T121" s="19">
        <v>80.8416</v>
      </c>
      <c r="U121" s="20">
        <v>17</v>
      </c>
    </row>
    <row r="122" spans="1:21" x14ac:dyDescent="0.25">
      <c r="A122" s="10">
        <v>1010068</v>
      </c>
      <c r="B122" s="11">
        <v>1</v>
      </c>
      <c r="C122" t="s">
        <v>18</v>
      </c>
      <c r="D122" s="11">
        <v>1</v>
      </c>
      <c r="E122" t="s">
        <v>19</v>
      </c>
      <c r="F122" s="12">
        <v>121</v>
      </c>
      <c r="G122">
        <v>1025</v>
      </c>
      <c r="H122" t="s">
        <v>29</v>
      </c>
      <c r="I122" s="14" t="s">
        <v>21</v>
      </c>
      <c r="J122" t="s">
        <v>67</v>
      </c>
      <c r="K122" t="s">
        <v>37</v>
      </c>
      <c r="L122" t="s">
        <v>207</v>
      </c>
      <c r="Q122" s="16">
        <v>665.31500000000005</v>
      </c>
      <c r="R122" s="17">
        <v>17.223210058393391</v>
      </c>
      <c r="S122" s="18">
        <f t="shared" si="1"/>
        <v>19.289995265400599</v>
      </c>
      <c r="T122" s="19">
        <v>19.289100000000001</v>
      </c>
      <c r="U122" s="20">
        <v>4.9000000000000004</v>
      </c>
    </row>
    <row r="123" spans="1:21" x14ac:dyDescent="0.25">
      <c r="A123" s="10">
        <v>1010069</v>
      </c>
      <c r="B123" s="11">
        <v>1</v>
      </c>
      <c r="C123" t="s">
        <v>18</v>
      </c>
      <c r="D123" s="11">
        <v>1</v>
      </c>
      <c r="E123" t="s">
        <v>19</v>
      </c>
      <c r="F123" s="12">
        <v>122</v>
      </c>
      <c r="G123">
        <v>1012</v>
      </c>
      <c r="H123" t="s">
        <v>44</v>
      </c>
      <c r="I123" s="14" t="s">
        <v>21</v>
      </c>
      <c r="J123" t="s">
        <v>67</v>
      </c>
      <c r="K123" s="15" t="s">
        <v>202</v>
      </c>
      <c r="L123" t="s">
        <v>208</v>
      </c>
      <c r="Q123" s="16">
        <v>133.18100000000001</v>
      </c>
      <c r="R123" s="17">
        <v>236.30352677934539</v>
      </c>
      <c r="S123" s="18">
        <f t="shared" si="1"/>
        <v>264.65994999286681</v>
      </c>
      <c r="T123" s="19">
        <v>264.66399999999999</v>
      </c>
      <c r="U123" s="20">
        <v>60</v>
      </c>
    </row>
    <row r="124" spans="1:21" x14ac:dyDescent="0.25">
      <c r="A124" s="10">
        <v>1020040</v>
      </c>
      <c r="B124" s="11">
        <v>1</v>
      </c>
      <c r="C124" t="s">
        <v>18</v>
      </c>
      <c r="D124" s="11">
        <v>1</v>
      </c>
      <c r="E124" t="s">
        <v>19</v>
      </c>
      <c r="F124" s="12">
        <v>123</v>
      </c>
      <c r="G124">
        <v>1025</v>
      </c>
      <c r="H124" t="s">
        <v>29</v>
      </c>
      <c r="I124" s="14" t="s">
        <v>21</v>
      </c>
      <c r="J124" t="s">
        <v>26</v>
      </c>
      <c r="K124" t="s">
        <v>27</v>
      </c>
      <c r="L124" t="s">
        <v>209</v>
      </c>
      <c r="Q124" s="16">
        <v>991.21799999999996</v>
      </c>
      <c r="R124" s="17">
        <v>39.24999344241126</v>
      </c>
      <c r="S124" s="18">
        <f t="shared" si="1"/>
        <v>43.959992655500614</v>
      </c>
      <c r="T124" s="19">
        <v>43.958199999999998</v>
      </c>
      <c r="U124" s="20">
        <v>10</v>
      </c>
    </row>
    <row r="125" spans="1:21" x14ac:dyDescent="0.25">
      <c r="A125" s="10">
        <v>1010071</v>
      </c>
      <c r="B125" s="11">
        <v>1</v>
      </c>
      <c r="C125" t="s">
        <v>18</v>
      </c>
      <c r="D125" s="11">
        <v>1</v>
      </c>
      <c r="E125" t="s">
        <v>19</v>
      </c>
      <c r="F125" s="12">
        <v>124</v>
      </c>
      <c r="G125" s="13">
        <v>1003</v>
      </c>
      <c r="H125" t="s">
        <v>109</v>
      </c>
      <c r="I125" s="14" t="s">
        <v>21</v>
      </c>
      <c r="J125" t="s">
        <v>210</v>
      </c>
      <c r="K125" t="s">
        <v>94</v>
      </c>
      <c r="L125" t="s">
        <v>211</v>
      </c>
      <c r="Q125" s="16">
        <v>53.128</v>
      </c>
      <c r="R125" s="17">
        <v>258.65174672489081</v>
      </c>
      <c r="S125" s="18">
        <f t="shared" si="1"/>
        <v>289.68995633187774</v>
      </c>
      <c r="T125" s="19">
        <v>289.69139999999999</v>
      </c>
      <c r="U125" s="20">
        <v>66</v>
      </c>
    </row>
    <row r="126" spans="1:21" x14ac:dyDescent="0.25">
      <c r="A126" s="10">
        <v>1010072</v>
      </c>
      <c r="B126" s="11">
        <v>1</v>
      </c>
      <c r="C126" t="s">
        <v>18</v>
      </c>
      <c r="D126" s="11">
        <v>1</v>
      </c>
      <c r="E126" t="s">
        <v>19</v>
      </c>
      <c r="F126" s="12">
        <v>125</v>
      </c>
      <c r="G126" s="13">
        <v>1024</v>
      </c>
      <c r="H126" t="s">
        <v>25</v>
      </c>
      <c r="I126" s="14" t="s">
        <v>21</v>
      </c>
      <c r="J126" t="s">
        <v>26</v>
      </c>
      <c r="K126" t="s">
        <v>27</v>
      </c>
      <c r="L126" t="s">
        <v>212</v>
      </c>
      <c r="Q126" s="16">
        <v>700.072</v>
      </c>
      <c r="R126" s="17">
        <v>275.28571346947172</v>
      </c>
      <c r="S126" s="18">
        <f t="shared" si="1"/>
        <v>308.31999908580832</v>
      </c>
      <c r="T126" s="19">
        <v>308.31560000000002</v>
      </c>
      <c r="U126" s="20">
        <v>70</v>
      </c>
    </row>
    <row r="127" spans="1:21" x14ac:dyDescent="0.25">
      <c r="A127" s="10">
        <v>1010073</v>
      </c>
      <c r="B127" s="11">
        <v>1</v>
      </c>
      <c r="C127" t="s">
        <v>18</v>
      </c>
      <c r="D127" s="11">
        <v>1</v>
      </c>
      <c r="E127" t="s">
        <v>19</v>
      </c>
      <c r="F127" s="12">
        <v>126</v>
      </c>
      <c r="G127" s="13">
        <v>1004</v>
      </c>
      <c r="H127" t="s">
        <v>153</v>
      </c>
      <c r="I127" s="14" t="s">
        <v>21</v>
      </c>
      <c r="J127" t="s">
        <v>79</v>
      </c>
      <c r="K127" t="s">
        <v>121</v>
      </c>
      <c r="L127" t="s">
        <v>213</v>
      </c>
      <c r="Q127" s="16">
        <v>33.877000000000002</v>
      </c>
      <c r="R127" s="17">
        <v>811.48212651651568</v>
      </c>
      <c r="S127" s="18">
        <f t="shared" si="1"/>
        <v>908.85998169849756</v>
      </c>
      <c r="T127" s="19">
        <v>908.85940000000005</v>
      </c>
      <c r="U127" s="20">
        <v>165</v>
      </c>
    </row>
    <row r="128" spans="1:21" x14ac:dyDescent="0.25">
      <c r="A128" s="10">
        <v>1010398</v>
      </c>
      <c r="B128" s="11">
        <v>1</v>
      </c>
      <c r="C128" t="s">
        <v>18</v>
      </c>
      <c r="D128" s="11">
        <v>1</v>
      </c>
      <c r="E128" t="s">
        <v>19</v>
      </c>
      <c r="F128" s="12">
        <v>127</v>
      </c>
      <c r="G128" s="12"/>
      <c r="I128" s="14" t="s">
        <v>21</v>
      </c>
      <c r="L128" t="s">
        <v>214</v>
      </c>
      <c r="Q128" s="16">
        <v>0</v>
      </c>
      <c r="R128" s="17">
        <v>0</v>
      </c>
      <c r="S128" s="18">
        <f t="shared" si="1"/>
        <v>0</v>
      </c>
      <c r="T128" s="19">
        <v>0</v>
      </c>
      <c r="U128" s="20"/>
    </row>
    <row r="129" spans="1:21" x14ac:dyDescent="0.25">
      <c r="A129" s="10">
        <v>1010074</v>
      </c>
      <c r="B129" s="11">
        <v>1</v>
      </c>
      <c r="C129" t="s">
        <v>18</v>
      </c>
      <c r="D129" s="11">
        <v>1</v>
      </c>
      <c r="E129" t="s">
        <v>19</v>
      </c>
      <c r="F129" s="12">
        <v>128</v>
      </c>
      <c r="G129">
        <v>1025</v>
      </c>
      <c r="H129" t="s">
        <v>29</v>
      </c>
      <c r="I129" s="14" t="s">
        <v>21</v>
      </c>
      <c r="J129" t="s">
        <v>26</v>
      </c>
      <c r="K129" t="s">
        <v>27</v>
      </c>
      <c r="L129" t="s">
        <v>215</v>
      </c>
      <c r="Q129" s="16">
        <v>628.04300000000001</v>
      </c>
      <c r="R129" s="17">
        <v>43.991064306106423</v>
      </c>
      <c r="S129" s="18">
        <f t="shared" si="1"/>
        <v>49.26999202283919</v>
      </c>
      <c r="T129" s="19">
        <v>49.267499999999998</v>
      </c>
      <c r="U129" s="20">
        <v>11.5</v>
      </c>
    </row>
    <row r="130" spans="1:21" x14ac:dyDescent="0.25">
      <c r="A130" s="10">
        <v>1010129</v>
      </c>
      <c r="B130" s="11">
        <v>1</v>
      </c>
      <c r="C130" t="s">
        <v>18</v>
      </c>
      <c r="D130" s="11">
        <v>1</v>
      </c>
      <c r="E130" t="s">
        <v>19</v>
      </c>
      <c r="F130" s="12">
        <v>129</v>
      </c>
      <c r="G130">
        <v>1025</v>
      </c>
      <c r="H130" t="s">
        <v>29</v>
      </c>
      <c r="I130" s="14" t="s">
        <v>21</v>
      </c>
      <c r="J130" t="s">
        <v>26</v>
      </c>
      <c r="K130" t="s">
        <v>27</v>
      </c>
      <c r="L130" t="s">
        <v>216</v>
      </c>
      <c r="Q130" s="16">
        <v>34.590000000000003</v>
      </c>
      <c r="R130" s="17">
        <v>56.071407921364553</v>
      </c>
      <c r="S130" s="18">
        <f t="shared" si="1"/>
        <v>62.799976871928301</v>
      </c>
      <c r="T130" s="19">
        <v>62.803100000000001</v>
      </c>
      <c r="U130" s="20">
        <v>15</v>
      </c>
    </row>
    <row r="131" spans="1:21" x14ac:dyDescent="0.25">
      <c r="A131" s="10">
        <v>1010075</v>
      </c>
      <c r="B131" s="11">
        <v>1</v>
      </c>
      <c r="C131" t="s">
        <v>18</v>
      </c>
      <c r="D131" s="11">
        <v>1</v>
      </c>
      <c r="E131" t="s">
        <v>19</v>
      </c>
      <c r="F131" s="12">
        <v>130</v>
      </c>
      <c r="G131">
        <v>1025</v>
      </c>
      <c r="H131" t="s">
        <v>29</v>
      </c>
      <c r="I131" s="14" t="s">
        <v>21</v>
      </c>
      <c r="J131" t="s">
        <v>26</v>
      </c>
      <c r="K131" t="s">
        <v>94</v>
      </c>
      <c r="L131" t="s">
        <v>217</v>
      </c>
      <c r="Q131" s="16">
        <v>425.53500000000003</v>
      </c>
      <c r="R131" s="17">
        <v>34.187481640758101</v>
      </c>
      <c r="S131" s="18">
        <f t="shared" ref="S131:S194" si="2">+R131*12%+R131</f>
        <v>38.289979437649073</v>
      </c>
      <c r="T131" s="19">
        <v>38.2879</v>
      </c>
      <c r="U131" s="20">
        <v>8</v>
      </c>
    </row>
    <row r="132" spans="1:21" x14ac:dyDescent="0.25">
      <c r="A132" s="10">
        <v>1010236</v>
      </c>
      <c r="B132" s="11">
        <v>1</v>
      </c>
      <c r="C132" t="s">
        <v>18</v>
      </c>
      <c r="D132" s="11">
        <v>1</v>
      </c>
      <c r="E132" t="s">
        <v>19</v>
      </c>
      <c r="F132" s="12">
        <v>131</v>
      </c>
      <c r="G132" s="13">
        <v>1003</v>
      </c>
      <c r="H132" t="s">
        <v>109</v>
      </c>
      <c r="I132" s="14" t="s">
        <v>21</v>
      </c>
      <c r="J132" t="s">
        <v>26</v>
      </c>
      <c r="K132" t="s">
        <v>94</v>
      </c>
      <c r="L132" t="s">
        <v>218</v>
      </c>
      <c r="Q132" s="16">
        <v>0.68</v>
      </c>
      <c r="R132" s="17">
        <v>98.102941176470566</v>
      </c>
      <c r="S132" s="18">
        <f t="shared" si="2"/>
        <v>109.87529411764703</v>
      </c>
      <c r="T132" s="19">
        <v>109.89190000000001</v>
      </c>
      <c r="U132" s="20">
        <v>24</v>
      </c>
    </row>
    <row r="133" spans="1:21" x14ac:dyDescent="0.25">
      <c r="A133" s="10">
        <v>1010076</v>
      </c>
      <c r="B133" s="11">
        <v>1</v>
      </c>
      <c r="C133" t="s">
        <v>18</v>
      </c>
      <c r="D133" s="11">
        <v>1</v>
      </c>
      <c r="E133" t="s">
        <v>19</v>
      </c>
      <c r="F133" s="12">
        <v>132</v>
      </c>
      <c r="G133">
        <v>1012</v>
      </c>
      <c r="H133" t="s">
        <v>44</v>
      </c>
      <c r="I133" s="14" t="s">
        <v>21</v>
      </c>
      <c r="J133" t="s">
        <v>26</v>
      </c>
      <c r="K133" t="s">
        <v>27</v>
      </c>
      <c r="L133" t="s">
        <v>219</v>
      </c>
      <c r="Q133" s="16">
        <v>17.646999999999998</v>
      </c>
      <c r="R133" s="17">
        <v>300.07140023800082</v>
      </c>
      <c r="S133" s="18">
        <f t="shared" si="2"/>
        <v>336.07996826656091</v>
      </c>
      <c r="T133" s="19">
        <v>336.08280000000002</v>
      </c>
      <c r="U133" s="20">
        <v>55</v>
      </c>
    </row>
    <row r="134" spans="1:21" x14ac:dyDescent="0.25">
      <c r="A134" s="10">
        <v>1010077</v>
      </c>
      <c r="B134" s="11">
        <v>1</v>
      </c>
      <c r="C134" t="s">
        <v>18</v>
      </c>
      <c r="D134" s="11">
        <v>1</v>
      </c>
      <c r="E134" t="s">
        <v>19</v>
      </c>
      <c r="F134" s="12">
        <v>133</v>
      </c>
      <c r="G134">
        <v>1025</v>
      </c>
      <c r="H134" t="s">
        <v>29</v>
      </c>
      <c r="I134" s="14" t="s">
        <v>21</v>
      </c>
      <c r="J134" t="s">
        <v>26</v>
      </c>
      <c r="K134" t="s">
        <v>27</v>
      </c>
      <c r="L134" t="s">
        <v>220</v>
      </c>
      <c r="Q134" s="16">
        <v>497.68799999999999</v>
      </c>
      <c r="R134" s="17">
        <v>89.678553631994347</v>
      </c>
      <c r="S134" s="18">
        <f t="shared" si="2"/>
        <v>100.43998006783367</v>
      </c>
      <c r="T134" s="19">
        <v>100.44199999999999</v>
      </c>
      <c r="U134" s="20">
        <v>20</v>
      </c>
    </row>
    <row r="135" spans="1:21" x14ac:dyDescent="0.25">
      <c r="A135" s="10">
        <v>1010078</v>
      </c>
      <c r="B135" s="11">
        <v>1</v>
      </c>
      <c r="C135" t="s">
        <v>18</v>
      </c>
      <c r="D135" s="11">
        <v>1</v>
      </c>
      <c r="E135" t="s">
        <v>19</v>
      </c>
      <c r="F135" s="12">
        <v>134</v>
      </c>
      <c r="G135" s="13">
        <v>1029</v>
      </c>
      <c r="H135" t="s">
        <v>31</v>
      </c>
      <c r="I135" s="14" t="s">
        <v>21</v>
      </c>
      <c r="J135" t="s">
        <v>26</v>
      </c>
      <c r="K135" t="s">
        <v>27</v>
      </c>
      <c r="L135" t="s">
        <v>221</v>
      </c>
      <c r="Q135" s="16">
        <v>406.06</v>
      </c>
      <c r="R135" s="17">
        <v>84.303551199330158</v>
      </c>
      <c r="S135" s="18">
        <f t="shared" si="2"/>
        <v>94.419977343249769</v>
      </c>
      <c r="T135" s="19">
        <v>94.421499999999995</v>
      </c>
      <c r="U135" s="20">
        <v>20.25</v>
      </c>
    </row>
    <row r="136" spans="1:21" x14ac:dyDescent="0.25">
      <c r="A136" s="10">
        <v>1010237</v>
      </c>
      <c r="B136" s="11">
        <v>1</v>
      </c>
      <c r="C136" t="s">
        <v>18</v>
      </c>
      <c r="D136" s="11">
        <v>1</v>
      </c>
      <c r="E136" t="s">
        <v>19</v>
      </c>
      <c r="F136" s="12">
        <v>135</v>
      </c>
      <c r="G136">
        <v>1025</v>
      </c>
      <c r="H136" t="s">
        <v>29</v>
      </c>
      <c r="I136" s="14" t="s">
        <v>21</v>
      </c>
      <c r="J136" t="s">
        <v>26</v>
      </c>
      <c r="K136" t="s">
        <v>27</v>
      </c>
      <c r="L136" t="s">
        <v>222</v>
      </c>
      <c r="Q136" s="16">
        <v>59.665999999999997</v>
      </c>
      <c r="R136" s="17">
        <v>147.6963429758992</v>
      </c>
      <c r="S136" s="18">
        <f t="shared" si="2"/>
        <v>165.41990413300709</v>
      </c>
      <c r="T136" s="19">
        <v>165.42410000000001</v>
      </c>
      <c r="U136" s="20">
        <v>50</v>
      </c>
    </row>
    <row r="137" spans="1:21" x14ac:dyDescent="0.25">
      <c r="A137" s="10">
        <v>1010259</v>
      </c>
      <c r="B137" s="11">
        <v>1</v>
      </c>
      <c r="C137" t="s">
        <v>18</v>
      </c>
      <c r="D137" s="11">
        <v>1</v>
      </c>
      <c r="E137" t="s">
        <v>19</v>
      </c>
      <c r="F137" s="12">
        <v>136</v>
      </c>
      <c r="G137" s="13">
        <v>2001</v>
      </c>
      <c r="H137" t="s">
        <v>191</v>
      </c>
      <c r="I137" s="14" t="s">
        <v>21</v>
      </c>
      <c r="J137" t="s">
        <v>26</v>
      </c>
      <c r="K137" t="s">
        <v>33</v>
      </c>
      <c r="L137" t="s">
        <v>223</v>
      </c>
      <c r="Q137" s="16">
        <v>139.69399999999999</v>
      </c>
      <c r="R137" s="17">
        <v>63.401720904262177</v>
      </c>
      <c r="S137" s="18">
        <f t="shared" si="2"/>
        <v>71.009927412773635</v>
      </c>
      <c r="T137" s="19">
        <v>73</v>
      </c>
      <c r="U137" s="20">
        <v>19</v>
      </c>
    </row>
    <row r="138" spans="1:21" x14ac:dyDescent="0.25">
      <c r="A138" s="10">
        <v>1010350</v>
      </c>
      <c r="B138" s="11">
        <v>1</v>
      </c>
      <c r="C138" t="s">
        <v>18</v>
      </c>
      <c r="D138" s="11">
        <v>1</v>
      </c>
      <c r="E138" t="s">
        <v>19</v>
      </c>
      <c r="F138" s="12">
        <v>137</v>
      </c>
      <c r="G138" s="12"/>
      <c r="I138" s="14" t="s">
        <v>21</v>
      </c>
      <c r="J138" t="s">
        <v>26</v>
      </c>
      <c r="K138" t="s">
        <v>27</v>
      </c>
      <c r="L138" t="s">
        <v>224</v>
      </c>
      <c r="Q138" s="16">
        <v>0</v>
      </c>
      <c r="R138" s="17">
        <v>0</v>
      </c>
      <c r="S138" s="18">
        <f t="shared" si="2"/>
        <v>0</v>
      </c>
      <c r="T138" s="19">
        <v>0</v>
      </c>
      <c r="U138" s="20"/>
    </row>
    <row r="139" spans="1:21" x14ac:dyDescent="0.25">
      <c r="A139" s="10">
        <v>1010299</v>
      </c>
      <c r="B139" s="11">
        <v>1</v>
      </c>
      <c r="C139" t="s">
        <v>18</v>
      </c>
      <c r="D139" s="11">
        <v>1</v>
      </c>
      <c r="E139" t="s">
        <v>19</v>
      </c>
      <c r="F139" s="12">
        <v>138</v>
      </c>
      <c r="G139" s="13">
        <v>1022</v>
      </c>
      <c r="H139" t="s">
        <v>149</v>
      </c>
      <c r="I139" s="14" t="s">
        <v>21</v>
      </c>
      <c r="J139" t="s">
        <v>210</v>
      </c>
      <c r="K139" t="s">
        <v>94</v>
      </c>
      <c r="L139" t="s">
        <v>225</v>
      </c>
      <c r="Q139" s="16">
        <v>46</v>
      </c>
      <c r="R139" s="17">
        <v>108.84804347826088</v>
      </c>
      <c r="S139" s="18">
        <f t="shared" si="2"/>
        <v>121.90980869565217</v>
      </c>
      <c r="T139" s="19">
        <v>121.9113</v>
      </c>
      <c r="U139" s="20">
        <v>24</v>
      </c>
    </row>
    <row r="140" spans="1:21" x14ac:dyDescent="0.25">
      <c r="A140" s="10">
        <v>1010264</v>
      </c>
      <c r="B140" s="11">
        <v>1</v>
      </c>
      <c r="C140" t="s">
        <v>18</v>
      </c>
      <c r="D140" s="11">
        <v>1</v>
      </c>
      <c r="E140" t="s">
        <v>19</v>
      </c>
      <c r="F140" s="12">
        <v>139</v>
      </c>
      <c r="G140" s="13">
        <v>1033</v>
      </c>
      <c r="H140" t="s">
        <v>226</v>
      </c>
      <c r="I140" s="14" t="s">
        <v>21</v>
      </c>
      <c r="J140" t="s">
        <v>67</v>
      </c>
      <c r="K140" t="s">
        <v>227</v>
      </c>
      <c r="L140" t="s">
        <v>228</v>
      </c>
      <c r="Q140" s="16">
        <v>64.25</v>
      </c>
      <c r="R140" s="17">
        <v>352.39284046692609</v>
      </c>
      <c r="S140" s="18">
        <f t="shared" si="2"/>
        <v>394.67998132295725</v>
      </c>
      <c r="T140" s="19">
        <v>384.04910000000001</v>
      </c>
      <c r="U140" s="20">
        <v>92</v>
      </c>
    </row>
    <row r="141" spans="1:21" x14ac:dyDescent="0.25">
      <c r="A141" s="10">
        <v>1010135</v>
      </c>
      <c r="B141" s="11">
        <v>1</v>
      </c>
      <c r="C141" t="s">
        <v>18</v>
      </c>
      <c r="D141" s="11">
        <v>1</v>
      </c>
      <c r="E141" t="s">
        <v>19</v>
      </c>
      <c r="F141" s="12">
        <v>140</v>
      </c>
      <c r="G141" s="13">
        <v>1032</v>
      </c>
      <c r="H141" t="s">
        <v>229</v>
      </c>
      <c r="I141" s="14" t="s">
        <v>21</v>
      </c>
      <c r="J141" t="s">
        <v>26</v>
      </c>
      <c r="K141" t="s">
        <v>37</v>
      </c>
      <c r="L141" t="s">
        <v>230</v>
      </c>
      <c r="Q141" s="16">
        <v>5209.1040000000003</v>
      </c>
      <c r="R141" s="17">
        <v>21.446427255051923</v>
      </c>
      <c r="S141" s="18">
        <f t="shared" si="2"/>
        <v>24.019998525658153</v>
      </c>
      <c r="T141" s="19">
        <v>23.946999999999999</v>
      </c>
      <c r="U141" s="20">
        <v>5.9</v>
      </c>
    </row>
    <row r="142" spans="1:21" x14ac:dyDescent="0.25">
      <c r="A142" s="10">
        <v>1010249</v>
      </c>
      <c r="B142" s="11">
        <v>1</v>
      </c>
      <c r="C142" t="s">
        <v>18</v>
      </c>
      <c r="D142" s="11">
        <v>1</v>
      </c>
      <c r="E142" t="s">
        <v>19</v>
      </c>
      <c r="F142" s="12">
        <v>141</v>
      </c>
      <c r="G142">
        <v>1025</v>
      </c>
      <c r="H142" t="s">
        <v>29</v>
      </c>
      <c r="I142" s="14" t="s">
        <v>21</v>
      </c>
      <c r="J142" t="s">
        <v>26</v>
      </c>
      <c r="K142" t="s">
        <v>27</v>
      </c>
      <c r="L142" t="s">
        <v>231</v>
      </c>
      <c r="Q142" s="16">
        <v>1215.5</v>
      </c>
      <c r="R142" s="17">
        <v>169.6696421225833</v>
      </c>
      <c r="S142" s="18">
        <f t="shared" si="2"/>
        <v>190.02999917729329</v>
      </c>
      <c r="T142" s="19">
        <v>205.37</v>
      </c>
      <c r="U142" s="20">
        <v>31</v>
      </c>
    </row>
    <row r="143" spans="1:21" x14ac:dyDescent="0.25">
      <c r="A143" s="10">
        <v>1010080</v>
      </c>
      <c r="B143" s="11">
        <v>1</v>
      </c>
      <c r="C143" t="s">
        <v>18</v>
      </c>
      <c r="D143" s="11">
        <v>1</v>
      </c>
      <c r="E143" t="s">
        <v>19</v>
      </c>
      <c r="F143" s="12">
        <v>142</v>
      </c>
      <c r="G143" s="13">
        <v>1003</v>
      </c>
      <c r="H143" t="s">
        <v>109</v>
      </c>
      <c r="I143" s="14" t="s">
        <v>21</v>
      </c>
      <c r="J143" t="s">
        <v>67</v>
      </c>
      <c r="K143" t="s">
        <v>94</v>
      </c>
      <c r="L143" t="s">
        <v>232</v>
      </c>
      <c r="Q143" s="16">
        <v>120</v>
      </c>
      <c r="R143" s="17">
        <v>212.91066666666666</v>
      </c>
      <c r="S143" s="18">
        <f t="shared" si="2"/>
        <v>238.45994666666667</v>
      </c>
      <c r="T143" s="19">
        <v>238.4555</v>
      </c>
      <c r="U143" s="20">
        <v>46</v>
      </c>
    </row>
    <row r="144" spans="1:21" x14ac:dyDescent="0.25">
      <c r="A144" s="10">
        <v>1010330</v>
      </c>
      <c r="B144" s="11">
        <v>1</v>
      </c>
      <c r="C144" t="s">
        <v>18</v>
      </c>
      <c r="D144" s="11">
        <v>1</v>
      </c>
      <c r="E144" t="s">
        <v>19</v>
      </c>
      <c r="F144" s="12">
        <v>143</v>
      </c>
      <c r="I144" s="14" t="s">
        <v>21</v>
      </c>
      <c r="J144" t="s">
        <v>26</v>
      </c>
      <c r="K144" t="s">
        <v>27</v>
      </c>
      <c r="L144" t="s">
        <v>233</v>
      </c>
      <c r="Q144" s="16">
        <v>0</v>
      </c>
      <c r="R144" s="17">
        <v>0</v>
      </c>
      <c r="S144" s="18">
        <f t="shared" si="2"/>
        <v>0</v>
      </c>
      <c r="T144" s="19">
        <v>0</v>
      </c>
      <c r="U144" s="20"/>
    </row>
    <row r="145" spans="1:21" x14ac:dyDescent="0.25">
      <c r="A145" s="10">
        <v>1010361</v>
      </c>
      <c r="B145" s="11">
        <v>1</v>
      </c>
      <c r="C145" t="s">
        <v>18</v>
      </c>
      <c r="D145" s="11">
        <v>1</v>
      </c>
      <c r="E145" t="s">
        <v>19</v>
      </c>
      <c r="F145" s="12">
        <v>144</v>
      </c>
      <c r="G145" s="12"/>
      <c r="I145" s="14" t="s">
        <v>21</v>
      </c>
      <c r="J145" t="s">
        <v>26</v>
      </c>
      <c r="K145" t="s">
        <v>27</v>
      </c>
      <c r="L145" t="s">
        <v>234</v>
      </c>
      <c r="Q145" s="16">
        <v>0</v>
      </c>
      <c r="R145" s="17">
        <v>0</v>
      </c>
      <c r="S145" s="18">
        <f t="shared" si="2"/>
        <v>0</v>
      </c>
      <c r="T145" s="19">
        <v>0</v>
      </c>
      <c r="U145" s="20"/>
    </row>
    <row r="146" spans="1:21" x14ac:dyDescent="0.25">
      <c r="A146" s="10">
        <v>1010081</v>
      </c>
      <c r="B146" s="11">
        <v>1</v>
      </c>
      <c r="C146" t="s">
        <v>18</v>
      </c>
      <c r="D146" s="11">
        <v>1</v>
      </c>
      <c r="E146" t="s">
        <v>19</v>
      </c>
      <c r="F146" s="12">
        <v>145</v>
      </c>
      <c r="G146">
        <v>1012</v>
      </c>
      <c r="H146" t="s">
        <v>44</v>
      </c>
      <c r="I146" s="14" t="s">
        <v>21</v>
      </c>
      <c r="J146" t="s">
        <v>26</v>
      </c>
      <c r="K146" t="s">
        <v>27</v>
      </c>
      <c r="L146" t="s">
        <v>235</v>
      </c>
      <c r="Q146" s="16">
        <v>41</v>
      </c>
      <c r="R146" s="17">
        <v>207.99097560975608</v>
      </c>
      <c r="S146" s="18">
        <f t="shared" si="2"/>
        <v>232.94989268292682</v>
      </c>
      <c r="T146" s="19">
        <v>232.952</v>
      </c>
      <c r="U146" s="20">
        <v>45</v>
      </c>
    </row>
    <row r="147" spans="1:21" x14ac:dyDescent="0.25">
      <c r="A147" s="10">
        <v>1020047</v>
      </c>
      <c r="B147" s="11">
        <v>1</v>
      </c>
      <c r="C147" t="s">
        <v>18</v>
      </c>
      <c r="D147" s="11">
        <v>1</v>
      </c>
      <c r="E147" t="s">
        <v>19</v>
      </c>
      <c r="F147" s="12">
        <v>146</v>
      </c>
      <c r="G147" s="13">
        <v>2001</v>
      </c>
      <c r="H147" t="s">
        <v>191</v>
      </c>
      <c r="I147" s="14" t="s">
        <v>21</v>
      </c>
      <c r="J147" t="s">
        <v>210</v>
      </c>
      <c r="K147" t="s">
        <v>236</v>
      </c>
      <c r="L147" t="s">
        <v>237</v>
      </c>
      <c r="Q147" s="16">
        <v>17.449000000000002</v>
      </c>
      <c r="R147" s="17">
        <v>267.85661069402255</v>
      </c>
      <c r="S147" s="18">
        <f t="shared" si="2"/>
        <v>299.99940397730524</v>
      </c>
      <c r="T147" s="19">
        <v>300</v>
      </c>
      <c r="U147" s="20">
        <v>90</v>
      </c>
    </row>
    <row r="148" spans="1:21" x14ac:dyDescent="0.25">
      <c r="A148" s="10">
        <v>1010082</v>
      </c>
      <c r="B148" s="11">
        <v>1</v>
      </c>
      <c r="C148" t="s">
        <v>18</v>
      </c>
      <c r="D148" s="11">
        <v>1</v>
      </c>
      <c r="E148" t="s">
        <v>19</v>
      </c>
      <c r="F148" s="12">
        <v>147</v>
      </c>
      <c r="G148" s="13">
        <v>1003</v>
      </c>
      <c r="H148" t="s">
        <v>109</v>
      </c>
      <c r="I148" s="14" t="s">
        <v>21</v>
      </c>
      <c r="J148" t="s">
        <v>26</v>
      </c>
      <c r="K148" t="s">
        <v>27</v>
      </c>
      <c r="L148" t="s">
        <v>238</v>
      </c>
      <c r="Q148" s="16">
        <v>33.603999999999999</v>
      </c>
      <c r="R148" s="17">
        <v>1769.8390072610403</v>
      </c>
      <c r="S148" s="18">
        <f t="shared" si="2"/>
        <v>1982.219688132365</v>
      </c>
      <c r="T148" s="19">
        <v>1984.8356000000001</v>
      </c>
      <c r="U148" s="20">
        <v>407</v>
      </c>
    </row>
    <row r="149" spans="1:21" x14ac:dyDescent="0.25">
      <c r="A149" s="10">
        <v>1010378</v>
      </c>
      <c r="B149" s="11">
        <v>1</v>
      </c>
      <c r="C149" t="s">
        <v>18</v>
      </c>
      <c r="D149" s="11">
        <v>1</v>
      </c>
      <c r="E149" t="s">
        <v>19</v>
      </c>
      <c r="F149" s="12">
        <v>148</v>
      </c>
      <c r="G149" s="13">
        <v>1020</v>
      </c>
      <c r="H149" t="s">
        <v>49</v>
      </c>
      <c r="I149" s="14" t="s">
        <v>21</v>
      </c>
      <c r="J149" t="s">
        <v>75</v>
      </c>
      <c r="K149" t="s">
        <v>46</v>
      </c>
      <c r="L149" t="s">
        <v>239</v>
      </c>
      <c r="Q149" s="16">
        <v>867.322</v>
      </c>
      <c r="R149" s="17">
        <v>21.044640860026611</v>
      </c>
      <c r="S149" s="18">
        <f t="shared" si="2"/>
        <v>23.569997763229804</v>
      </c>
      <c r="T149" s="19">
        <v>23.5688</v>
      </c>
      <c r="U149" s="20">
        <v>5</v>
      </c>
    </row>
    <row r="150" spans="1:21" x14ac:dyDescent="0.25">
      <c r="A150" s="10">
        <v>1010391</v>
      </c>
      <c r="B150" s="11">
        <v>1</v>
      </c>
      <c r="C150" t="s">
        <v>18</v>
      </c>
      <c r="D150" s="11">
        <v>1</v>
      </c>
      <c r="E150" t="s">
        <v>19</v>
      </c>
      <c r="F150" s="12">
        <v>149</v>
      </c>
      <c r="G150" s="13">
        <v>1029</v>
      </c>
      <c r="H150" s="21" t="s">
        <v>31</v>
      </c>
      <c r="I150" s="14" t="s">
        <v>21</v>
      </c>
      <c r="J150" t="s">
        <v>26</v>
      </c>
      <c r="K150" t="s">
        <v>27</v>
      </c>
      <c r="L150" t="s">
        <v>240</v>
      </c>
      <c r="Q150" s="16">
        <v>642.29999999999995</v>
      </c>
      <c r="R150" s="17">
        <v>40.089272925424261</v>
      </c>
      <c r="S150" s="18">
        <f t="shared" si="2"/>
        <v>44.899985676475168</v>
      </c>
      <c r="T150" s="19">
        <v>44.895200000000003</v>
      </c>
      <c r="U150" s="20">
        <v>12</v>
      </c>
    </row>
    <row r="151" spans="1:21" x14ac:dyDescent="0.25">
      <c r="A151" s="10">
        <v>1010084</v>
      </c>
      <c r="B151" s="11">
        <v>1</v>
      </c>
      <c r="C151" t="s">
        <v>18</v>
      </c>
      <c r="D151" s="11">
        <v>1</v>
      </c>
      <c r="E151" t="s">
        <v>19</v>
      </c>
      <c r="F151" s="12">
        <v>150</v>
      </c>
      <c r="G151">
        <v>1012</v>
      </c>
      <c r="H151" t="s">
        <v>44</v>
      </c>
      <c r="I151" s="14" t="s">
        <v>21</v>
      </c>
      <c r="J151" t="s">
        <v>26</v>
      </c>
      <c r="K151" t="s">
        <v>27</v>
      </c>
      <c r="L151" t="s">
        <v>241</v>
      </c>
      <c r="Q151" s="16">
        <v>11.8399</v>
      </c>
      <c r="R151" s="17">
        <v>119.1513441836502</v>
      </c>
      <c r="S151" s="18">
        <f t="shared" si="2"/>
        <v>133.44950548568821</v>
      </c>
      <c r="T151" s="19">
        <v>133.45150000000001</v>
      </c>
      <c r="U151" s="20">
        <v>17</v>
      </c>
    </row>
    <row r="152" spans="1:21" x14ac:dyDescent="0.25">
      <c r="A152" s="10">
        <v>1010086</v>
      </c>
      <c r="B152" s="11">
        <v>1</v>
      </c>
      <c r="C152" t="s">
        <v>18</v>
      </c>
      <c r="D152" s="11">
        <v>1</v>
      </c>
      <c r="E152" t="s">
        <v>19</v>
      </c>
      <c r="F152" s="12">
        <v>151</v>
      </c>
      <c r="G152" s="13">
        <v>2006</v>
      </c>
      <c r="H152" t="s">
        <v>242</v>
      </c>
      <c r="I152" s="14" t="s">
        <v>21</v>
      </c>
      <c r="J152" t="s">
        <v>26</v>
      </c>
      <c r="K152" t="s">
        <v>37</v>
      </c>
      <c r="L152" t="s">
        <v>243</v>
      </c>
      <c r="Q152" s="16">
        <v>126.7478</v>
      </c>
      <c r="R152" s="17">
        <v>47.383859917095208</v>
      </c>
      <c r="S152" s="18">
        <f t="shared" si="2"/>
        <v>53.069923107146636</v>
      </c>
      <c r="T152" s="19">
        <v>44</v>
      </c>
      <c r="U152" s="20">
        <v>15</v>
      </c>
    </row>
    <row r="153" spans="1:21" x14ac:dyDescent="0.25">
      <c r="A153" s="10">
        <v>1010087</v>
      </c>
      <c r="B153" s="11">
        <v>1</v>
      </c>
      <c r="C153" t="s">
        <v>18</v>
      </c>
      <c r="D153" s="11">
        <v>1</v>
      </c>
      <c r="E153" t="s">
        <v>19</v>
      </c>
      <c r="F153" s="12">
        <v>152</v>
      </c>
      <c r="G153">
        <v>1025</v>
      </c>
      <c r="H153" t="s">
        <v>29</v>
      </c>
      <c r="I153" s="14" t="s">
        <v>21</v>
      </c>
      <c r="J153" t="s">
        <v>26</v>
      </c>
      <c r="K153" t="s">
        <v>27</v>
      </c>
      <c r="L153" t="s">
        <v>244</v>
      </c>
      <c r="Q153" s="16">
        <v>16.5</v>
      </c>
      <c r="R153" s="17">
        <v>111.32121212121211</v>
      </c>
      <c r="S153" s="18">
        <f t="shared" si="2"/>
        <v>124.67975757575756</v>
      </c>
      <c r="T153" s="19">
        <v>124.6841</v>
      </c>
      <c r="U153" s="20">
        <v>30</v>
      </c>
    </row>
    <row r="154" spans="1:21" x14ac:dyDescent="0.25">
      <c r="A154" s="10">
        <v>1020095</v>
      </c>
      <c r="B154" s="11">
        <v>1</v>
      </c>
      <c r="C154" t="s">
        <v>18</v>
      </c>
      <c r="D154" s="11">
        <v>1</v>
      </c>
      <c r="E154" t="s">
        <v>19</v>
      </c>
      <c r="F154" s="12">
        <v>153</v>
      </c>
      <c r="G154" s="13">
        <v>1021</v>
      </c>
      <c r="H154" t="s">
        <v>245</v>
      </c>
      <c r="I154" s="14" t="s">
        <v>21</v>
      </c>
      <c r="J154" t="s">
        <v>26</v>
      </c>
      <c r="K154" t="s">
        <v>94</v>
      </c>
      <c r="L154" t="s">
        <v>246</v>
      </c>
      <c r="Q154" s="16">
        <v>28.55</v>
      </c>
      <c r="R154" s="17">
        <v>83.348161120840629</v>
      </c>
      <c r="S154" s="18">
        <f t="shared" si="2"/>
        <v>93.34994045534151</v>
      </c>
      <c r="T154" s="19">
        <v>93.351799999999997</v>
      </c>
      <c r="U154" s="20">
        <v>20</v>
      </c>
    </row>
    <row r="155" spans="1:21" x14ac:dyDescent="0.25">
      <c r="A155" s="10">
        <v>1010089</v>
      </c>
      <c r="B155" s="11">
        <v>1</v>
      </c>
      <c r="C155" t="s">
        <v>18</v>
      </c>
      <c r="D155" s="11">
        <v>1</v>
      </c>
      <c r="E155" t="s">
        <v>19</v>
      </c>
      <c r="F155" s="12">
        <v>154</v>
      </c>
      <c r="G155" s="12"/>
      <c r="I155" s="14" t="s">
        <v>21</v>
      </c>
      <c r="J155" t="s">
        <v>26</v>
      </c>
      <c r="K155" t="s">
        <v>27</v>
      </c>
      <c r="L155" t="s">
        <v>247</v>
      </c>
      <c r="Q155" s="16">
        <v>0</v>
      </c>
      <c r="R155" s="17">
        <v>0</v>
      </c>
      <c r="S155" s="18">
        <f t="shared" si="2"/>
        <v>0</v>
      </c>
      <c r="T155" s="19">
        <v>0</v>
      </c>
      <c r="U155" s="20"/>
    </row>
    <row r="156" spans="1:21" x14ac:dyDescent="0.25">
      <c r="A156" s="10">
        <v>1010090</v>
      </c>
      <c r="B156" s="11">
        <v>1</v>
      </c>
      <c r="C156" t="s">
        <v>18</v>
      </c>
      <c r="D156" s="11">
        <v>1</v>
      </c>
      <c r="E156" t="s">
        <v>19</v>
      </c>
      <c r="F156" s="12">
        <v>155</v>
      </c>
      <c r="G156" s="13">
        <v>2012</v>
      </c>
      <c r="H156" t="s">
        <v>39</v>
      </c>
      <c r="I156" s="14" t="s">
        <v>21</v>
      </c>
      <c r="J156" t="s">
        <v>26</v>
      </c>
      <c r="K156" t="s">
        <v>27</v>
      </c>
      <c r="L156" t="s">
        <v>248</v>
      </c>
      <c r="Q156" s="16">
        <v>138.68299999999999</v>
      </c>
      <c r="R156" s="17">
        <v>66.919593605560891</v>
      </c>
      <c r="S156" s="18">
        <f t="shared" si="2"/>
        <v>74.949944838228191</v>
      </c>
      <c r="T156" s="19">
        <v>76</v>
      </c>
      <c r="U156" s="20">
        <v>16.5</v>
      </c>
    </row>
    <row r="157" spans="1:21" x14ac:dyDescent="0.25">
      <c r="A157" s="10">
        <v>1020048</v>
      </c>
      <c r="B157" s="11">
        <v>1</v>
      </c>
      <c r="C157" t="s">
        <v>18</v>
      </c>
      <c r="D157" s="11">
        <v>1</v>
      </c>
      <c r="E157" t="s">
        <v>19</v>
      </c>
      <c r="F157" s="12">
        <v>156</v>
      </c>
      <c r="G157" s="13">
        <v>1010</v>
      </c>
      <c r="H157" t="s">
        <v>163</v>
      </c>
      <c r="I157" s="14" t="s">
        <v>21</v>
      </c>
      <c r="J157" t="s">
        <v>249</v>
      </c>
      <c r="K157" t="s">
        <v>165</v>
      </c>
      <c r="L157" t="s">
        <v>250</v>
      </c>
      <c r="Q157" s="16">
        <v>1062.4970000000001</v>
      </c>
      <c r="R157" s="17">
        <v>15.017849462163186</v>
      </c>
      <c r="S157" s="18">
        <f t="shared" si="2"/>
        <v>16.819991397622768</v>
      </c>
      <c r="T157" s="19">
        <v>16.818899999999999</v>
      </c>
      <c r="U157" s="20">
        <v>4.3</v>
      </c>
    </row>
    <row r="158" spans="1:21" x14ac:dyDescent="0.25">
      <c r="A158" s="10">
        <v>1010165</v>
      </c>
      <c r="B158" s="11">
        <v>1</v>
      </c>
      <c r="C158" t="s">
        <v>18</v>
      </c>
      <c r="D158" s="11">
        <v>1</v>
      </c>
      <c r="E158" t="s">
        <v>19</v>
      </c>
      <c r="F158" s="12">
        <v>157</v>
      </c>
      <c r="G158">
        <v>1025</v>
      </c>
      <c r="H158" t="s">
        <v>29</v>
      </c>
      <c r="I158" s="14" t="s">
        <v>21</v>
      </c>
      <c r="J158" t="s">
        <v>26</v>
      </c>
      <c r="K158" t="s">
        <v>27</v>
      </c>
      <c r="L158" t="s">
        <v>251</v>
      </c>
      <c r="Q158" s="16">
        <v>54.588999999999999</v>
      </c>
      <c r="R158" s="17">
        <v>75.294473245525651</v>
      </c>
      <c r="S158" s="18">
        <f t="shared" si="2"/>
        <v>84.329810034988725</v>
      </c>
      <c r="T158" s="19">
        <v>84.333200000000005</v>
      </c>
      <c r="U158" s="20">
        <v>19</v>
      </c>
    </row>
    <row r="159" spans="1:21" x14ac:dyDescent="0.25">
      <c r="A159" s="10">
        <v>1010091</v>
      </c>
      <c r="B159" s="11">
        <v>1</v>
      </c>
      <c r="C159" t="s">
        <v>18</v>
      </c>
      <c r="D159" s="11">
        <v>1</v>
      </c>
      <c r="E159" t="s">
        <v>19</v>
      </c>
      <c r="F159" s="12">
        <v>158</v>
      </c>
      <c r="G159" s="13">
        <v>1006</v>
      </c>
      <c r="H159" t="s">
        <v>252</v>
      </c>
      <c r="I159" s="14" t="s">
        <v>21</v>
      </c>
      <c r="J159" t="s">
        <v>26</v>
      </c>
      <c r="K159" t="s">
        <v>37</v>
      </c>
      <c r="L159" t="s">
        <v>253</v>
      </c>
      <c r="Q159" s="16">
        <v>559</v>
      </c>
      <c r="R159" s="17">
        <v>86.7053488372093</v>
      </c>
      <c r="S159" s="18">
        <f t="shared" si="2"/>
        <v>97.109990697674419</v>
      </c>
      <c r="T159" s="19">
        <v>99.301100000000005</v>
      </c>
      <c r="U159" s="20">
        <v>17.600000000000001</v>
      </c>
    </row>
    <row r="160" spans="1:21" x14ac:dyDescent="0.25">
      <c r="A160" s="10">
        <v>1010092</v>
      </c>
      <c r="B160" s="11">
        <v>1</v>
      </c>
      <c r="C160" t="s">
        <v>18</v>
      </c>
      <c r="D160" s="11">
        <v>1</v>
      </c>
      <c r="E160" t="s">
        <v>19</v>
      </c>
      <c r="F160" s="12">
        <v>159</v>
      </c>
      <c r="G160">
        <v>1012</v>
      </c>
      <c r="H160" t="s">
        <v>44</v>
      </c>
      <c r="I160" s="14" t="s">
        <v>21</v>
      </c>
      <c r="J160" t="s">
        <v>26</v>
      </c>
      <c r="K160" t="s">
        <v>27</v>
      </c>
      <c r="L160" t="s">
        <v>254</v>
      </c>
      <c r="Q160" s="16">
        <v>19.004999999999999</v>
      </c>
      <c r="R160" s="17">
        <v>342.90134175217048</v>
      </c>
      <c r="S160" s="18">
        <f t="shared" si="2"/>
        <v>384.04950276243096</v>
      </c>
      <c r="T160" s="19">
        <v>384.04730000000001</v>
      </c>
      <c r="U160" s="20">
        <v>68</v>
      </c>
    </row>
    <row r="161" spans="1:21" x14ac:dyDescent="0.25">
      <c r="A161" s="10">
        <v>1020049</v>
      </c>
      <c r="B161" s="11">
        <v>1</v>
      </c>
      <c r="C161" t="s">
        <v>18</v>
      </c>
      <c r="D161" s="11">
        <v>1</v>
      </c>
      <c r="E161" t="s">
        <v>19</v>
      </c>
      <c r="F161" s="12">
        <v>160</v>
      </c>
      <c r="G161" s="13">
        <v>1003</v>
      </c>
      <c r="H161" t="s">
        <v>109</v>
      </c>
      <c r="I161" s="14" t="s">
        <v>21</v>
      </c>
      <c r="J161" t="s">
        <v>26</v>
      </c>
      <c r="K161" t="s">
        <v>94</v>
      </c>
      <c r="L161" t="s">
        <v>255</v>
      </c>
      <c r="Q161" s="16">
        <v>53.750999999999998</v>
      </c>
      <c r="R161" s="17">
        <v>708.33026362300234</v>
      </c>
      <c r="S161" s="18">
        <f t="shared" si="2"/>
        <v>793.32989525776259</v>
      </c>
      <c r="T161" s="19">
        <v>785.19709999999998</v>
      </c>
      <c r="U161" s="20">
        <v>196</v>
      </c>
    </row>
    <row r="162" spans="1:21" x14ac:dyDescent="0.25">
      <c r="A162" s="10">
        <v>1020050</v>
      </c>
      <c r="B162" s="11">
        <v>1</v>
      </c>
      <c r="C162" t="s">
        <v>18</v>
      </c>
      <c r="D162" s="11">
        <v>1</v>
      </c>
      <c r="E162" t="s">
        <v>19</v>
      </c>
      <c r="F162" s="12">
        <v>161</v>
      </c>
      <c r="G162" s="13">
        <v>2002</v>
      </c>
      <c r="H162" t="s">
        <v>181</v>
      </c>
      <c r="I162" s="14" t="s">
        <v>21</v>
      </c>
      <c r="J162" t="s">
        <v>26</v>
      </c>
      <c r="K162" t="s">
        <v>94</v>
      </c>
      <c r="L162" t="s">
        <v>256</v>
      </c>
      <c r="Q162" s="16">
        <v>34.337000000000003</v>
      </c>
      <c r="R162" s="17">
        <v>616.65171680694289</v>
      </c>
      <c r="S162" s="18">
        <f t="shared" si="2"/>
        <v>690.64992282377602</v>
      </c>
      <c r="T162" s="19">
        <v>690.64800000000002</v>
      </c>
      <c r="U162" s="20">
        <v>196</v>
      </c>
    </row>
    <row r="163" spans="1:21" x14ac:dyDescent="0.25">
      <c r="A163" s="10">
        <v>1010093</v>
      </c>
      <c r="B163" s="11">
        <v>1</v>
      </c>
      <c r="C163" t="s">
        <v>18</v>
      </c>
      <c r="D163" s="11">
        <v>1</v>
      </c>
      <c r="E163" t="s">
        <v>19</v>
      </c>
      <c r="F163" s="12">
        <v>162</v>
      </c>
      <c r="G163">
        <v>1012</v>
      </c>
      <c r="H163" t="s">
        <v>44</v>
      </c>
      <c r="I163" s="14" t="s">
        <v>21</v>
      </c>
      <c r="J163" t="s">
        <v>26</v>
      </c>
      <c r="K163" t="s">
        <v>37</v>
      </c>
      <c r="L163" t="s">
        <v>257</v>
      </c>
      <c r="Q163" s="16">
        <v>839</v>
      </c>
      <c r="R163" s="17">
        <v>26.339284862932061</v>
      </c>
      <c r="S163" s="18">
        <f t="shared" si="2"/>
        <v>29.499999046483907</v>
      </c>
      <c r="T163" s="19">
        <v>29.5031</v>
      </c>
      <c r="U163" s="20">
        <v>7.76</v>
      </c>
    </row>
    <row r="164" spans="1:21" x14ac:dyDescent="0.25">
      <c r="A164" s="10">
        <v>1010094</v>
      </c>
      <c r="B164" s="11">
        <v>1</v>
      </c>
      <c r="C164" t="s">
        <v>18</v>
      </c>
      <c r="D164" s="11">
        <v>1</v>
      </c>
      <c r="E164" t="s">
        <v>19</v>
      </c>
      <c r="F164" s="12">
        <v>163</v>
      </c>
      <c r="G164">
        <v>1025</v>
      </c>
      <c r="H164" t="s">
        <v>29</v>
      </c>
      <c r="I164" s="14" t="s">
        <v>21</v>
      </c>
      <c r="J164" t="s">
        <v>26</v>
      </c>
      <c r="K164" t="s">
        <v>258</v>
      </c>
      <c r="L164" t="s">
        <v>259</v>
      </c>
      <c r="Q164" s="16">
        <v>287.62099999999998</v>
      </c>
      <c r="R164" s="17">
        <v>49.687470664520326</v>
      </c>
      <c r="S164" s="18">
        <f t="shared" si="2"/>
        <v>55.649967144262767</v>
      </c>
      <c r="T164" s="19">
        <v>55.654800000000002</v>
      </c>
      <c r="U164" s="20">
        <v>18</v>
      </c>
    </row>
    <row r="165" spans="1:21" x14ac:dyDescent="0.25">
      <c r="A165" s="10">
        <v>1010302</v>
      </c>
      <c r="B165" s="11">
        <v>1</v>
      </c>
      <c r="C165" t="s">
        <v>18</v>
      </c>
      <c r="D165" s="11">
        <v>1</v>
      </c>
      <c r="E165" t="s">
        <v>19</v>
      </c>
      <c r="F165" s="12">
        <v>164</v>
      </c>
      <c r="G165">
        <v>1025</v>
      </c>
      <c r="H165" t="s">
        <v>29</v>
      </c>
      <c r="I165" s="14" t="s">
        <v>21</v>
      </c>
      <c r="J165" t="s">
        <v>26</v>
      </c>
      <c r="K165" t="s">
        <v>227</v>
      </c>
      <c r="L165" t="s">
        <v>260</v>
      </c>
      <c r="Q165" s="16">
        <v>1230.5</v>
      </c>
      <c r="R165" s="17">
        <v>211.06249492076392</v>
      </c>
      <c r="S165" s="18">
        <f t="shared" si="2"/>
        <v>236.38999431125561</v>
      </c>
      <c r="T165" s="19">
        <v>239.9761</v>
      </c>
      <c r="U165" s="20">
        <v>52.8</v>
      </c>
    </row>
    <row r="166" spans="1:21" x14ac:dyDescent="0.25">
      <c r="A166" s="10">
        <v>1010364</v>
      </c>
      <c r="B166" s="11">
        <v>1</v>
      </c>
      <c r="C166" t="s">
        <v>18</v>
      </c>
      <c r="D166" s="11">
        <v>1</v>
      </c>
      <c r="E166" t="s">
        <v>19</v>
      </c>
      <c r="F166" s="12">
        <v>165</v>
      </c>
      <c r="G166" s="13">
        <v>1003</v>
      </c>
      <c r="H166" t="s">
        <v>109</v>
      </c>
      <c r="I166" s="14" t="s">
        <v>21</v>
      </c>
      <c r="J166" t="s">
        <v>26</v>
      </c>
      <c r="K166" t="s">
        <v>94</v>
      </c>
      <c r="L166" t="s">
        <v>261</v>
      </c>
      <c r="Q166" s="16">
        <v>178.65199999999999</v>
      </c>
      <c r="R166" s="17">
        <v>303.52674473277659</v>
      </c>
      <c r="S166" s="18">
        <f t="shared" si="2"/>
        <v>339.94995410070976</v>
      </c>
      <c r="T166" s="19">
        <v>339.95</v>
      </c>
      <c r="U166" s="20">
        <v>90</v>
      </c>
    </row>
    <row r="167" spans="1:21" x14ac:dyDescent="0.25">
      <c r="A167" s="10">
        <v>1010390</v>
      </c>
      <c r="B167" s="11">
        <v>1</v>
      </c>
      <c r="C167" t="s">
        <v>18</v>
      </c>
      <c r="D167" s="11">
        <v>1</v>
      </c>
      <c r="E167" t="s">
        <v>19</v>
      </c>
      <c r="F167" s="12">
        <v>166</v>
      </c>
      <c r="G167" s="13">
        <v>1027</v>
      </c>
      <c r="H167" t="s">
        <v>144</v>
      </c>
      <c r="I167" s="14" t="s">
        <v>21</v>
      </c>
      <c r="J167" t="s">
        <v>22</v>
      </c>
      <c r="K167" t="s">
        <v>23</v>
      </c>
      <c r="L167" t="s">
        <v>262</v>
      </c>
      <c r="Q167" s="16">
        <v>649.77200000000005</v>
      </c>
      <c r="R167" s="17">
        <v>90.535710987854188</v>
      </c>
      <c r="S167" s="18">
        <f t="shared" si="2"/>
        <v>101.39999630639669</v>
      </c>
      <c r="T167" s="19">
        <v>96.227999999999994</v>
      </c>
      <c r="U167" s="20">
        <v>24</v>
      </c>
    </row>
    <row r="168" spans="1:21" x14ac:dyDescent="0.25">
      <c r="A168" s="10">
        <v>1020071</v>
      </c>
      <c r="B168" s="11">
        <v>1</v>
      </c>
      <c r="C168" t="s">
        <v>18</v>
      </c>
      <c r="D168" s="11">
        <v>1</v>
      </c>
      <c r="E168" t="s">
        <v>19</v>
      </c>
      <c r="F168" s="12">
        <v>167</v>
      </c>
      <c r="G168">
        <v>1025</v>
      </c>
      <c r="H168" t="s">
        <v>29</v>
      </c>
      <c r="I168" s="14" t="s">
        <v>21</v>
      </c>
      <c r="J168" t="s">
        <v>26</v>
      </c>
      <c r="K168" t="s">
        <v>33</v>
      </c>
      <c r="L168" t="s">
        <v>263</v>
      </c>
      <c r="Q168" s="16">
        <v>150</v>
      </c>
      <c r="R168" s="17">
        <v>74.96426666666666</v>
      </c>
      <c r="S168" s="18">
        <f t="shared" si="2"/>
        <v>83.959978666666657</v>
      </c>
      <c r="T168" s="19">
        <v>83.960099999999997</v>
      </c>
      <c r="U168" s="20">
        <v>19</v>
      </c>
    </row>
    <row r="169" spans="1:21" x14ac:dyDescent="0.25">
      <c r="A169" s="10">
        <v>1010095</v>
      </c>
      <c r="B169" s="11">
        <v>1</v>
      </c>
      <c r="C169" t="s">
        <v>18</v>
      </c>
      <c r="D169" s="11">
        <v>1</v>
      </c>
      <c r="E169" t="s">
        <v>19</v>
      </c>
      <c r="F169" s="12">
        <v>168</v>
      </c>
      <c r="G169" s="12"/>
      <c r="I169" s="14" t="s">
        <v>21</v>
      </c>
      <c r="J169" t="s">
        <v>26</v>
      </c>
      <c r="K169" t="s">
        <v>37</v>
      </c>
      <c r="L169" t="s">
        <v>264</v>
      </c>
      <c r="Q169" s="16">
        <v>0</v>
      </c>
      <c r="R169" s="17">
        <v>0</v>
      </c>
      <c r="S169" s="18">
        <f t="shared" si="2"/>
        <v>0</v>
      </c>
      <c r="T169" s="19">
        <v>0</v>
      </c>
      <c r="U169" s="20"/>
    </row>
    <row r="170" spans="1:21" x14ac:dyDescent="0.25">
      <c r="A170" s="10">
        <v>1010096</v>
      </c>
      <c r="B170" s="11">
        <v>1</v>
      </c>
      <c r="C170" t="s">
        <v>18</v>
      </c>
      <c r="D170" s="11">
        <v>1</v>
      </c>
      <c r="E170" t="s">
        <v>19</v>
      </c>
      <c r="F170" s="12">
        <v>169</v>
      </c>
      <c r="G170">
        <v>1025</v>
      </c>
      <c r="H170" t="s">
        <v>29</v>
      </c>
      <c r="I170" s="14" t="s">
        <v>21</v>
      </c>
      <c r="J170" t="s">
        <v>26</v>
      </c>
      <c r="K170" t="s">
        <v>37</v>
      </c>
      <c r="L170" t="s">
        <v>265</v>
      </c>
      <c r="Q170" s="16">
        <v>328.51100000000002</v>
      </c>
      <c r="R170" s="17">
        <v>19.017841107299297</v>
      </c>
      <c r="S170" s="18">
        <f t="shared" si="2"/>
        <v>21.299982040175212</v>
      </c>
      <c r="T170" s="19">
        <v>21.303100000000001</v>
      </c>
      <c r="U170" s="20">
        <v>5.8</v>
      </c>
    </row>
    <row r="171" spans="1:21" x14ac:dyDescent="0.25">
      <c r="A171" s="10">
        <v>1010097</v>
      </c>
      <c r="B171" s="11">
        <v>1</v>
      </c>
      <c r="C171" t="s">
        <v>18</v>
      </c>
      <c r="D171" s="11">
        <v>1</v>
      </c>
      <c r="E171" t="s">
        <v>19</v>
      </c>
      <c r="F171" s="12">
        <v>170</v>
      </c>
      <c r="G171" s="13">
        <v>2011</v>
      </c>
      <c r="H171" t="s">
        <v>97</v>
      </c>
      <c r="I171" s="14" t="s">
        <v>21</v>
      </c>
      <c r="J171" t="s">
        <v>26</v>
      </c>
      <c r="K171" t="s">
        <v>37</v>
      </c>
      <c r="L171" t="s">
        <v>266</v>
      </c>
      <c r="Q171" s="16">
        <v>15.239000000000001</v>
      </c>
      <c r="R171" s="17">
        <v>49.106896778003808</v>
      </c>
      <c r="S171" s="18">
        <f t="shared" si="2"/>
        <v>54.999724391364268</v>
      </c>
      <c r="T171" s="19">
        <v>55</v>
      </c>
      <c r="U171" s="20">
        <v>28</v>
      </c>
    </row>
    <row r="172" spans="1:21" x14ac:dyDescent="0.25">
      <c r="A172" s="10">
        <v>1010098</v>
      </c>
      <c r="B172" s="11">
        <v>1</v>
      </c>
      <c r="C172" t="s">
        <v>18</v>
      </c>
      <c r="D172" s="11">
        <v>1</v>
      </c>
      <c r="E172" t="s">
        <v>19</v>
      </c>
      <c r="F172" s="12">
        <v>171</v>
      </c>
      <c r="G172" s="13">
        <v>2011</v>
      </c>
      <c r="H172" t="s">
        <v>97</v>
      </c>
      <c r="I172" s="14" t="s">
        <v>21</v>
      </c>
      <c r="J172" t="s">
        <v>26</v>
      </c>
      <c r="K172" t="s">
        <v>37</v>
      </c>
      <c r="L172" t="s">
        <v>267</v>
      </c>
      <c r="Q172" s="16">
        <v>36.479999999999997</v>
      </c>
      <c r="R172" s="17">
        <v>17.856907894736842</v>
      </c>
      <c r="S172" s="18">
        <f t="shared" si="2"/>
        <v>19.999736842105264</v>
      </c>
      <c r="T172" s="19">
        <v>20</v>
      </c>
      <c r="U172" s="20">
        <v>4.4000000000000004</v>
      </c>
    </row>
    <row r="173" spans="1:21" x14ac:dyDescent="0.25">
      <c r="A173" s="10">
        <v>1010274</v>
      </c>
      <c r="B173" s="11">
        <v>1</v>
      </c>
      <c r="C173" t="s">
        <v>18</v>
      </c>
      <c r="D173" s="11">
        <v>1</v>
      </c>
      <c r="E173" t="s">
        <v>19</v>
      </c>
      <c r="F173" s="12">
        <v>172</v>
      </c>
      <c r="G173" s="13">
        <v>1025</v>
      </c>
      <c r="H173" t="s">
        <v>29</v>
      </c>
      <c r="I173" s="14" t="s">
        <v>21</v>
      </c>
      <c r="J173" t="s">
        <v>26</v>
      </c>
      <c r="K173" t="s">
        <v>37</v>
      </c>
      <c r="L173" t="s">
        <v>268</v>
      </c>
      <c r="Q173" s="16">
        <v>25.387</v>
      </c>
      <c r="R173" s="17">
        <v>11.741048568164809</v>
      </c>
      <c r="S173" s="18">
        <f t="shared" si="2"/>
        <v>13.149974396344586</v>
      </c>
      <c r="T173" s="19">
        <v>13.1508</v>
      </c>
      <c r="U173" s="20">
        <v>6.6</v>
      </c>
    </row>
    <row r="174" spans="1:21" x14ac:dyDescent="0.25">
      <c r="A174" s="10">
        <v>1010099</v>
      </c>
      <c r="B174" s="11">
        <v>1</v>
      </c>
      <c r="C174" t="s">
        <v>18</v>
      </c>
      <c r="D174" s="11">
        <v>1</v>
      </c>
      <c r="E174" t="s">
        <v>19</v>
      </c>
      <c r="F174" s="12">
        <v>173</v>
      </c>
      <c r="G174" s="13">
        <v>1026</v>
      </c>
      <c r="H174" t="s">
        <v>93</v>
      </c>
      <c r="I174" s="14" t="s">
        <v>21</v>
      </c>
      <c r="J174" t="s">
        <v>26</v>
      </c>
      <c r="K174" t="s">
        <v>94</v>
      </c>
      <c r="L174" t="s">
        <v>269</v>
      </c>
      <c r="Q174" s="16">
        <v>566.70000000000005</v>
      </c>
      <c r="R174" s="17">
        <v>82.937497794247392</v>
      </c>
      <c r="S174" s="18">
        <f t="shared" si="2"/>
        <v>92.889997529557078</v>
      </c>
      <c r="T174" s="19">
        <v>92.8947</v>
      </c>
      <c r="U174" s="20">
        <v>21.8</v>
      </c>
    </row>
    <row r="175" spans="1:21" x14ac:dyDescent="0.25">
      <c r="A175" s="10">
        <v>1010100</v>
      </c>
      <c r="B175" s="11">
        <v>1</v>
      </c>
      <c r="C175" t="s">
        <v>18</v>
      </c>
      <c r="D175" s="11">
        <v>1</v>
      </c>
      <c r="E175" t="s">
        <v>19</v>
      </c>
      <c r="F175" s="12">
        <v>174</v>
      </c>
      <c r="G175" s="12"/>
      <c r="I175" s="14" t="s">
        <v>21</v>
      </c>
      <c r="J175" t="s">
        <v>26</v>
      </c>
      <c r="K175" t="s">
        <v>37</v>
      </c>
      <c r="L175" t="s">
        <v>270</v>
      </c>
      <c r="Q175" s="16">
        <v>0</v>
      </c>
      <c r="R175" s="17">
        <v>0</v>
      </c>
      <c r="S175" s="18">
        <f t="shared" si="2"/>
        <v>0</v>
      </c>
      <c r="T175" s="19">
        <v>0</v>
      </c>
      <c r="U175" s="20"/>
    </row>
    <row r="176" spans="1:21" x14ac:dyDescent="0.25">
      <c r="A176" s="10">
        <v>1010143</v>
      </c>
      <c r="B176" s="11">
        <v>1</v>
      </c>
      <c r="C176" t="s">
        <v>18</v>
      </c>
      <c r="D176" s="11">
        <v>1</v>
      </c>
      <c r="E176" t="s">
        <v>19</v>
      </c>
      <c r="F176" s="12">
        <v>175</v>
      </c>
      <c r="G176">
        <v>1025</v>
      </c>
      <c r="H176" t="s">
        <v>29</v>
      </c>
      <c r="I176" s="14" t="s">
        <v>21</v>
      </c>
      <c r="J176" t="s">
        <v>67</v>
      </c>
      <c r="K176" t="s">
        <v>37</v>
      </c>
      <c r="L176" t="s">
        <v>271</v>
      </c>
      <c r="Q176" s="16">
        <v>610.82799999999997</v>
      </c>
      <c r="R176" s="17">
        <v>21.196425180247143</v>
      </c>
      <c r="S176" s="18">
        <f t="shared" si="2"/>
        <v>23.739996201876799</v>
      </c>
      <c r="T176" s="19">
        <v>23.735199999999999</v>
      </c>
      <c r="U176" s="20">
        <v>11</v>
      </c>
    </row>
    <row r="177" spans="1:21" x14ac:dyDescent="0.25">
      <c r="A177" s="10">
        <v>1010125</v>
      </c>
      <c r="B177" s="11">
        <v>1</v>
      </c>
      <c r="C177" t="s">
        <v>18</v>
      </c>
      <c r="D177" s="11">
        <v>1</v>
      </c>
      <c r="E177" t="s">
        <v>19</v>
      </c>
      <c r="F177" s="12">
        <v>176</v>
      </c>
      <c r="G177">
        <v>1025</v>
      </c>
      <c r="H177" t="s">
        <v>29</v>
      </c>
      <c r="I177" s="14" t="s">
        <v>21</v>
      </c>
      <c r="J177" t="s">
        <v>26</v>
      </c>
      <c r="K177" t="s">
        <v>272</v>
      </c>
      <c r="L177" t="s">
        <v>273</v>
      </c>
      <c r="Q177" s="16">
        <v>234.62200000000001</v>
      </c>
      <c r="R177" s="17">
        <v>38.598213296280825</v>
      </c>
      <c r="S177" s="18">
        <f t="shared" si="2"/>
        <v>43.229998891834526</v>
      </c>
      <c r="T177" s="19">
        <v>43.234200000000001</v>
      </c>
      <c r="U177" s="20">
        <v>16.600000000000001</v>
      </c>
    </row>
    <row r="178" spans="1:21" x14ac:dyDescent="0.25">
      <c r="A178" s="10">
        <v>1020057</v>
      </c>
      <c r="B178" s="11">
        <v>1</v>
      </c>
      <c r="C178" t="s">
        <v>18</v>
      </c>
      <c r="D178" s="11">
        <v>1</v>
      </c>
      <c r="E178" t="s">
        <v>19</v>
      </c>
      <c r="F178" s="12">
        <v>177</v>
      </c>
      <c r="G178" s="13">
        <v>1014</v>
      </c>
      <c r="H178" t="s">
        <v>274</v>
      </c>
      <c r="I178" s="14" t="s">
        <v>21</v>
      </c>
      <c r="J178" t="s">
        <v>275</v>
      </c>
      <c r="K178" t="s">
        <v>165</v>
      </c>
      <c r="L178" t="s">
        <v>276</v>
      </c>
      <c r="Q178" s="16">
        <v>26082.884999999998</v>
      </c>
      <c r="R178" s="17">
        <v>5.2857139844767946</v>
      </c>
      <c r="S178" s="18">
        <f t="shared" si="2"/>
        <v>5.9199996626140097</v>
      </c>
      <c r="T178" s="19">
        <v>5.8998999999999997</v>
      </c>
      <c r="U178" s="20">
        <v>1.5</v>
      </c>
    </row>
    <row r="179" spans="1:21" x14ac:dyDescent="0.25">
      <c r="A179" s="10">
        <v>1010232</v>
      </c>
      <c r="B179" s="11">
        <v>1</v>
      </c>
      <c r="C179" t="s">
        <v>18</v>
      </c>
      <c r="D179" s="11">
        <v>1</v>
      </c>
      <c r="E179" t="s">
        <v>19</v>
      </c>
      <c r="F179" s="12">
        <v>178</v>
      </c>
      <c r="G179" s="13">
        <v>1013</v>
      </c>
      <c r="H179" s="15" t="s">
        <v>277</v>
      </c>
      <c r="I179" s="14" t="s">
        <v>21</v>
      </c>
      <c r="J179" t="s">
        <v>278</v>
      </c>
      <c r="K179" t="s">
        <v>33</v>
      </c>
      <c r="L179" t="s">
        <v>279</v>
      </c>
      <c r="Q179" s="16">
        <v>1340.7149999999999</v>
      </c>
      <c r="R179" s="17">
        <v>18.52677862185476</v>
      </c>
      <c r="S179" s="18">
        <f t="shared" si="2"/>
        <v>20.749992056477332</v>
      </c>
      <c r="T179" s="19">
        <v>21.592700000000001</v>
      </c>
      <c r="U179" s="20">
        <v>4.5999999999999996</v>
      </c>
    </row>
    <row r="180" spans="1:21" x14ac:dyDescent="0.25">
      <c r="A180" s="10">
        <v>1010048</v>
      </c>
      <c r="B180" s="11">
        <v>1</v>
      </c>
      <c r="C180" t="s">
        <v>18</v>
      </c>
      <c r="D180" s="11">
        <v>1</v>
      </c>
      <c r="E180" t="s">
        <v>19</v>
      </c>
      <c r="F180" s="12">
        <v>179</v>
      </c>
      <c r="G180">
        <v>1012</v>
      </c>
      <c r="H180" t="s">
        <v>44</v>
      </c>
      <c r="I180" s="14" t="s">
        <v>21</v>
      </c>
      <c r="J180" t="s">
        <v>67</v>
      </c>
      <c r="K180" t="s">
        <v>37</v>
      </c>
      <c r="L180" t="s">
        <v>280</v>
      </c>
      <c r="Q180" s="16">
        <v>20</v>
      </c>
      <c r="R180" s="17">
        <v>113.6695</v>
      </c>
      <c r="S180" s="18">
        <f t="shared" si="2"/>
        <v>127.30983999999999</v>
      </c>
      <c r="T180" s="19">
        <v>127.3109</v>
      </c>
      <c r="U180" s="20">
        <v>26</v>
      </c>
    </row>
    <row r="181" spans="1:21" x14ac:dyDescent="0.25">
      <c r="A181" s="10">
        <v>1010106</v>
      </c>
      <c r="B181" s="11">
        <v>1</v>
      </c>
      <c r="C181" t="s">
        <v>18</v>
      </c>
      <c r="D181" s="11">
        <v>1</v>
      </c>
      <c r="E181" t="s">
        <v>19</v>
      </c>
      <c r="F181" s="12">
        <v>180</v>
      </c>
      <c r="G181">
        <v>1025</v>
      </c>
      <c r="H181" t="s">
        <v>29</v>
      </c>
      <c r="I181" s="14" t="s">
        <v>21</v>
      </c>
      <c r="J181" t="s">
        <v>26</v>
      </c>
      <c r="K181" t="s">
        <v>27</v>
      </c>
      <c r="L181" t="s">
        <v>281</v>
      </c>
      <c r="Q181" s="16">
        <v>95.78</v>
      </c>
      <c r="R181" s="17">
        <v>66.624973898517439</v>
      </c>
      <c r="S181" s="18">
        <f t="shared" si="2"/>
        <v>74.619970766339534</v>
      </c>
      <c r="T181" s="19">
        <v>74.622399999999999</v>
      </c>
      <c r="U181" s="20">
        <v>19.88</v>
      </c>
    </row>
    <row r="182" spans="1:21" x14ac:dyDescent="0.25">
      <c r="A182" s="10">
        <v>1010107</v>
      </c>
      <c r="B182" s="11">
        <v>1</v>
      </c>
      <c r="C182" t="s">
        <v>18</v>
      </c>
      <c r="D182" s="11">
        <v>1</v>
      </c>
      <c r="E182" t="s">
        <v>19</v>
      </c>
      <c r="F182" s="12">
        <v>181</v>
      </c>
      <c r="G182" s="13">
        <v>1030</v>
      </c>
      <c r="H182" t="s">
        <v>282</v>
      </c>
      <c r="I182" s="14" t="s">
        <v>21</v>
      </c>
      <c r="J182" t="s">
        <v>26</v>
      </c>
      <c r="K182" t="s">
        <v>27</v>
      </c>
      <c r="L182" t="s">
        <v>283</v>
      </c>
      <c r="Q182" s="16">
        <v>213.87799999999999</v>
      </c>
      <c r="R182" s="17">
        <v>89.178550388539279</v>
      </c>
      <c r="S182" s="18">
        <f t="shared" si="2"/>
        <v>99.879976435163996</v>
      </c>
      <c r="T182" s="19">
        <v>99.877799999999993</v>
      </c>
      <c r="U182" s="20">
        <v>21</v>
      </c>
    </row>
    <row r="183" spans="1:21" x14ac:dyDescent="0.25">
      <c r="A183" s="10">
        <v>1010326</v>
      </c>
      <c r="B183" s="11">
        <v>1</v>
      </c>
      <c r="C183" t="s">
        <v>18</v>
      </c>
      <c r="D183" s="11">
        <v>1</v>
      </c>
      <c r="E183" t="s">
        <v>19</v>
      </c>
      <c r="F183" s="12">
        <v>182</v>
      </c>
      <c r="G183">
        <v>1012</v>
      </c>
      <c r="H183" t="s">
        <v>44</v>
      </c>
      <c r="I183" s="14" t="s">
        <v>21</v>
      </c>
      <c r="J183" t="s">
        <v>26</v>
      </c>
      <c r="K183" t="s">
        <v>37</v>
      </c>
      <c r="L183" t="s">
        <v>284</v>
      </c>
      <c r="Q183" s="16">
        <v>25.27</v>
      </c>
      <c r="R183" s="17">
        <v>27.446379105658888</v>
      </c>
      <c r="S183" s="18">
        <f t="shared" si="2"/>
        <v>30.739944598337956</v>
      </c>
      <c r="T183" s="19">
        <v>30.735499999999998</v>
      </c>
      <c r="U183" s="20">
        <v>6.2</v>
      </c>
    </row>
    <row r="184" spans="1:21" x14ac:dyDescent="0.25">
      <c r="A184" s="10">
        <v>1010180</v>
      </c>
      <c r="B184" s="11">
        <v>1</v>
      </c>
      <c r="C184" t="s">
        <v>18</v>
      </c>
      <c r="D184" s="11">
        <v>1</v>
      </c>
      <c r="E184" t="s">
        <v>19</v>
      </c>
      <c r="F184" s="12">
        <v>183</v>
      </c>
      <c r="G184">
        <v>1012</v>
      </c>
      <c r="H184" t="s">
        <v>44</v>
      </c>
      <c r="I184" s="14" t="s">
        <v>21</v>
      </c>
      <c r="J184" t="s">
        <v>26</v>
      </c>
      <c r="K184" t="s">
        <v>27</v>
      </c>
      <c r="L184" t="s">
        <v>285</v>
      </c>
      <c r="Q184" s="16">
        <v>0.62</v>
      </c>
      <c r="R184" s="17">
        <v>720.27419354838707</v>
      </c>
      <c r="S184" s="18">
        <f t="shared" si="2"/>
        <v>806.70709677419347</v>
      </c>
      <c r="T184" s="19">
        <v>806.72389999999996</v>
      </c>
      <c r="U184" s="20">
        <v>1278.2</v>
      </c>
    </row>
    <row r="185" spans="1:21" x14ac:dyDescent="0.25">
      <c r="A185" s="10">
        <v>1020079</v>
      </c>
      <c r="B185" s="11">
        <v>1</v>
      </c>
      <c r="C185" t="s">
        <v>18</v>
      </c>
      <c r="D185" s="11">
        <v>1</v>
      </c>
      <c r="E185" t="s">
        <v>19</v>
      </c>
      <c r="F185" s="12">
        <v>184</v>
      </c>
      <c r="G185" s="13">
        <v>1006</v>
      </c>
      <c r="H185" t="s">
        <v>252</v>
      </c>
      <c r="I185" s="14" t="s">
        <v>21</v>
      </c>
      <c r="J185" t="s">
        <v>26</v>
      </c>
      <c r="K185" t="s">
        <v>27</v>
      </c>
      <c r="L185" t="s">
        <v>286</v>
      </c>
      <c r="Q185" s="16">
        <v>354.24400000000003</v>
      </c>
      <c r="R185" s="17">
        <v>79.303559128736126</v>
      </c>
      <c r="S185" s="18">
        <f t="shared" si="2"/>
        <v>88.819986224184461</v>
      </c>
      <c r="T185" s="19">
        <v>88.824700000000007</v>
      </c>
      <c r="U185" s="20">
        <v>16</v>
      </c>
    </row>
    <row r="186" spans="1:21" x14ac:dyDescent="0.25">
      <c r="A186" s="10">
        <v>1010109</v>
      </c>
      <c r="B186" s="11">
        <v>1</v>
      </c>
      <c r="C186" t="s">
        <v>18</v>
      </c>
      <c r="D186" s="11">
        <v>1</v>
      </c>
      <c r="E186" t="s">
        <v>19</v>
      </c>
      <c r="F186" s="12">
        <v>185</v>
      </c>
      <c r="G186" s="13">
        <v>1006</v>
      </c>
      <c r="H186" t="s">
        <v>252</v>
      </c>
      <c r="I186" s="14" t="s">
        <v>21</v>
      </c>
      <c r="J186" t="s">
        <v>26</v>
      </c>
      <c r="K186" t="s">
        <v>27</v>
      </c>
      <c r="L186" t="s">
        <v>287</v>
      </c>
      <c r="Q186" s="16">
        <v>68.335999999999999</v>
      </c>
      <c r="R186" s="17">
        <v>26.928558885506909</v>
      </c>
      <c r="S186" s="18">
        <f t="shared" si="2"/>
        <v>30.159985951767737</v>
      </c>
      <c r="T186" s="19">
        <v>30.162099999999999</v>
      </c>
      <c r="U186" s="20">
        <v>6</v>
      </c>
    </row>
    <row r="187" spans="1:21" x14ac:dyDescent="0.25">
      <c r="A187" s="10">
        <v>1010146</v>
      </c>
      <c r="B187" s="11">
        <v>1</v>
      </c>
      <c r="C187" t="s">
        <v>18</v>
      </c>
      <c r="D187" s="11">
        <v>1</v>
      </c>
      <c r="E187" t="s">
        <v>19</v>
      </c>
      <c r="F187" s="12">
        <v>186</v>
      </c>
      <c r="G187" s="13">
        <v>2012</v>
      </c>
      <c r="H187" t="s">
        <v>39</v>
      </c>
      <c r="I187" s="14" t="s">
        <v>21</v>
      </c>
      <c r="J187" t="s">
        <v>26</v>
      </c>
      <c r="K187" t="s">
        <v>94</v>
      </c>
      <c r="L187" t="s">
        <v>288</v>
      </c>
      <c r="Q187" s="16">
        <v>181.154</v>
      </c>
      <c r="R187" s="17">
        <v>22.857127085242389</v>
      </c>
      <c r="S187" s="18">
        <f t="shared" si="2"/>
        <v>25.599982335471477</v>
      </c>
      <c r="T187" s="19">
        <v>25.6</v>
      </c>
      <c r="U187" s="20">
        <v>4.3600000000000003</v>
      </c>
    </row>
    <row r="188" spans="1:21" x14ac:dyDescent="0.25">
      <c r="A188" s="10">
        <v>1010110</v>
      </c>
      <c r="B188" s="11">
        <v>1</v>
      </c>
      <c r="C188" t="s">
        <v>18</v>
      </c>
      <c r="D188" s="11">
        <v>1</v>
      </c>
      <c r="E188" t="s">
        <v>19</v>
      </c>
      <c r="F188" s="12">
        <v>187</v>
      </c>
      <c r="G188">
        <v>1012</v>
      </c>
      <c r="H188" t="s">
        <v>44</v>
      </c>
      <c r="I188" s="14" t="s">
        <v>21</v>
      </c>
      <c r="J188" t="s">
        <v>26</v>
      </c>
      <c r="K188" t="s">
        <v>27</v>
      </c>
      <c r="L188" t="s">
        <v>289</v>
      </c>
      <c r="Q188" s="16">
        <v>7.5</v>
      </c>
      <c r="R188" s="17">
        <v>264.43733333333336</v>
      </c>
      <c r="S188" s="18">
        <f t="shared" si="2"/>
        <v>296.16981333333337</v>
      </c>
      <c r="T188" s="19">
        <v>296.16680000000002</v>
      </c>
      <c r="U188" s="20">
        <v>58</v>
      </c>
    </row>
    <row r="189" spans="1:21" x14ac:dyDescent="0.25">
      <c r="A189" s="10">
        <v>1010111</v>
      </c>
      <c r="B189" s="11">
        <v>1</v>
      </c>
      <c r="C189" t="s">
        <v>18</v>
      </c>
      <c r="D189" s="11">
        <v>1</v>
      </c>
      <c r="E189" t="s">
        <v>19</v>
      </c>
      <c r="F189" s="12">
        <v>188</v>
      </c>
      <c r="G189" s="13">
        <v>1036</v>
      </c>
      <c r="H189" t="s">
        <v>290</v>
      </c>
      <c r="I189" s="14" t="s">
        <v>21</v>
      </c>
      <c r="J189" t="s">
        <v>26</v>
      </c>
      <c r="K189" t="s">
        <v>27</v>
      </c>
      <c r="L189" t="s">
        <v>291</v>
      </c>
      <c r="Q189" s="16">
        <v>223.667</v>
      </c>
      <c r="R189" s="17">
        <v>104.33926327978646</v>
      </c>
      <c r="S189" s="18">
        <f t="shared" si="2"/>
        <v>116.85997487336084</v>
      </c>
      <c r="T189" s="19">
        <v>116.8586</v>
      </c>
      <c r="U189" s="20">
        <v>25</v>
      </c>
    </row>
    <row r="190" spans="1:21" x14ac:dyDescent="0.25">
      <c r="A190" s="10">
        <v>1020061</v>
      </c>
      <c r="B190" s="11">
        <v>1</v>
      </c>
      <c r="C190" t="s">
        <v>18</v>
      </c>
      <c r="D190" s="11">
        <v>1</v>
      </c>
      <c r="E190" t="s">
        <v>19</v>
      </c>
      <c r="F190" s="12">
        <v>189</v>
      </c>
      <c r="G190" s="13">
        <v>1029</v>
      </c>
      <c r="H190" t="s">
        <v>31</v>
      </c>
      <c r="I190" s="14" t="s">
        <v>21</v>
      </c>
      <c r="J190" t="s">
        <v>26</v>
      </c>
      <c r="K190" t="s">
        <v>292</v>
      </c>
      <c r="L190" t="s">
        <v>293</v>
      </c>
      <c r="Q190" s="16">
        <v>3.044</v>
      </c>
      <c r="R190" s="17">
        <v>315.28252299605782</v>
      </c>
      <c r="S190" s="18">
        <f t="shared" si="2"/>
        <v>353.11642575558477</v>
      </c>
      <c r="T190" s="19">
        <v>353.1189</v>
      </c>
      <c r="U190" s="20">
        <v>103</v>
      </c>
    </row>
    <row r="191" spans="1:21" x14ac:dyDescent="0.25">
      <c r="A191" s="10">
        <v>1020009</v>
      </c>
      <c r="B191" s="11">
        <v>1</v>
      </c>
      <c r="C191" t="s">
        <v>18</v>
      </c>
      <c r="D191" s="11">
        <v>1</v>
      </c>
      <c r="E191" t="s">
        <v>19</v>
      </c>
      <c r="F191" s="12">
        <v>190</v>
      </c>
      <c r="G191">
        <v>1025</v>
      </c>
      <c r="H191" t="s">
        <v>29</v>
      </c>
      <c r="I191" s="14" t="s">
        <v>21</v>
      </c>
      <c r="J191" t="s">
        <v>26</v>
      </c>
      <c r="K191" t="s">
        <v>27</v>
      </c>
      <c r="L191" t="s">
        <v>294</v>
      </c>
      <c r="Q191" s="16">
        <v>120.861</v>
      </c>
      <c r="R191" s="17">
        <v>482.12492036306168</v>
      </c>
      <c r="S191" s="18">
        <f t="shared" si="2"/>
        <v>539.97991080662905</v>
      </c>
      <c r="T191" s="19">
        <v>565.63689999999997</v>
      </c>
      <c r="U191" s="20">
        <v>104</v>
      </c>
    </row>
    <row r="192" spans="1:21" x14ac:dyDescent="0.25">
      <c r="A192" s="10">
        <v>1010133</v>
      </c>
      <c r="B192" s="11">
        <v>1</v>
      </c>
      <c r="C192" t="s">
        <v>18</v>
      </c>
      <c r="D192" s="11">
        <v>1</v>
      </c>
      <c r="E192" t="s">
        <v>19</v>
      </c>
      <c r="F192" s="12">
        <v>191</v>
      </c>
      <c r="G192" s="13">
        <v>1009</v>
      </c>
      <c r="H192" t="s">
        <v>61</v>
      </c>
      <c r="I192" s="14" t="s">
        <v>21</v>
      </c>
      <c r="J192" t="s">
        <v>67</v>
      </c>
      <c r="K192" t="s">
        <v>33</v>
      </c>
      <c r="L192" t="s">
        <v>295</v>
      </c>
      <c r="Q192" s="16">
        <v>103.697</v>
      </c>
      <c r="R192" s="17">
        <v>123.00886235860246</v>
      </c>
      <c r="S192" s="18">
        <f t="shared" si="2"/>
        <v>137.76992584163474</v>
      </c>
      <c r="T192" s="19">
        <v>138.3912</v>
      </c>
      <c r="U192" s="20">
        <v>37</v>
      </c>
    </row>
    <row r="193" spans="1:21" x14ac:dyDescent="0.25">
      <c r="A193" s="10">
        <v>1010181</v>
      </c>
      <c r="B193" s="11">
        <v>1</v>
      </c>
      <c r="C193" t="s">
        <v>18</v>
      </c>
      <c r="D193" s="11">
        <v>1</v>
      </c>
      <c r="E193" t="s">
        <v>19</v>
      </c>
      <c r="F193" s="12">
        <v>192</v>
      </c>
      <c r="G193" s="12"/>
      <c r="I193" s="14" t="s">
        <v>21</v>
      </c>
      <c r="J193" t="s">
        <v>26</v>
      </c>
      <c r="K193" t="s">
        <v>27</v>
      </c>
      <c r="L193" t="s">
        <v>296</v>
      </c>
      <c r="Q193" s="16">
        <v>0</v>
      </c>
      <c r="R193" s="17">
        <v>0</v>
      </c>
      <c r="S193" s="18">
        <f t="shared" si="2"/>
        <v>0</v>
      </c>
      <c r="T193" s="19">
        <v>0</v>
      </c>
      <c r="U193" s="20"/>
    </row>
    <row r="194" spans="1:21" x14ac:dyDescent="0.25">
      <c r="A194" s="10">
        <v>1010123</v>
      </c>
      <c r="B194" s="11">
        <v>1</v>
      </c>
      <c r="C194" t="s">
        <v>18</v>
      </c>
      <c r="D194" s="11">
        <v>1</v>
      </c>
      <c r="E194" t="s">
        <v>19</v>
      </c>
      <c r="F194" s="12">
        <v>193</v>
      </c>
      <c r="G194" s="13">
        <v>2012</v>
      </c>
      <c r="H194" t="s">
        <v>39</v>
      </c>
      <c r="I194" s="14" t="s">
        <v>21</v>
      </c>
      <c r="J194" t="s">
        <v>297</v>
      </c>
      <c r="K194" t="s">
        <v>298</v>
      </c>
      <c r="L194" t="s">
        <v>299</v>
      </c>
      <c r="Q194" s="16">
        <v>0.1</v>
      </c>
      <c r="R194" s="17">
        <v>19.399999999999999</v>
      </c>
      <c r="S194" s="18">
        <f t="shared" si="2"/>
        <v>21.727999999999998</v>
      </c>
      <c r="T194" s="19">
        <v>21.8</v>
      </c>
      <c r="U194" s="20">
        <v>6.1</v>
      </c>
    </row>
    <row r="195" spans="1:21" x14ac:dyDescent="0.25">
      <c r="A195" s="10">
        <v>1010113</v>
      </c>
      <c r="B195" s="11">
        <v>1</v>
      </c>
      <c r="C195" t="s">
        <v>18</v>
      </c>
      <c r="D195" s="11">
        <v>1</v>
      </c>
      <c r="E195" t="s">
        <v>19</v>
      </c>
      <c r="F195" s="12">
        <v>194</v>
      </c>
      <c r="G195" s="13">
        <v>1025</v>
      </c>
      <c r="H195" t="s">
        <v>29</v>
      </c>
      <c r="I195" s="14" t="s">
        <v>21</v>
      </c>
      <c r="J195" t="s">
        <v>26</v>
      </c>
      <c r="K195" t="s">
        <v>27</v>
      </c>
      <c r="L195" t="s">
        <v>300</v>
      </c>
      <c r="Q195" s="16">
        <v>225.72900000000001</v>
      </c>
      <c r="R195" s="17">
        <v>212.72317690682189</v>
      </c>
      <c r="S195" s="18">
        <f t="shared" ref="S195:S258" si="3">+R195*12%+R195</f>
        <v>238.24995813564053</v>
      </c>
      <c r="T195" s="19">
        <v>238.25409999999999</v>
      </c>
      <c r="U195" s="20">
        <v>46</v>
      </c>
    </row>
    <row r="196" spans="1:21" x14ac:dyDescent="0.25">
      <c r="A196" s="10">
        <v>1010114</v>
      </c>
      <c r="B196" s="11">
        <v>1</v>
      </c>
      <c r="C196" t="s">
        <v>18</v>
      </c>
      <c r="D196" s="11">
        <v>1</v>
      </c>
      <c r="E196" t="s">
        <v>19</v>
      </c>
      <c r="F196" s="12">
        <v>195</v>
      </c>
      <c r="G196" s="13">
        <v>2012</v>
      </c>
      <c r="H196" t="s">
        <v>39</v>
      </c>
      <c r="I196" s="14" t="s">
        <v>21</v>
      </c>
      <c r="J196" t="s">
        <v>297</v>
      </c>
      <c r="K196" t="s">
        <v>298</v>
      </c>
      <c r="L196" t="s">
        <v>301</v>
      </c>
      <c r="Q196" s="16">
        <v>357.97300000000001</v>
      </c>
      <c r="R196" s="17">
        <v>26.071407620127776</v>
      </c>
      <c r="S196" s="18">
        <f t="shared" si="3"/>
        <v>29.199976534543108</v>
      </c>
      <c r="T196" s="19">
        <v>29.204499999999999</v>
      </c>
      <c r="U196" s="20">
        <v>5.8</v>
      </c>
    </row>
    <row r="197" spans="1:21" x14ac:dyDescent="0.25">
      <c r="A197" s="10">
        <v>1010116</v>
      </c>
      <c r="B197" s="11">
        <v>1</v>
      </c>
      <c r="C197" t="s">
        <v>18</v>
      </c>
      <c r="D197" s="11">
        <v>1</v>
      </c>
      <c r="E197" t="s">
        <v>19</v>
      </c>
      <c r="F197" s="12">
        <v>196</v>
      </c>
      <c r="G197" s="13">
        <v>1028</v>
      </c>
      <c r="H197" t="s">
        <v>302</v>
      </c>
      <c r="I197" s="14" t="s">
        <v>21</v>
      </c>
      <c r="J197" t="s">
        <v>67</v>
      </c>
      <c r="K197" t="s">
        <v>37</v>
      </c>
      <c r="L197" t="s">
        <v>303</v>
      </c>
      <c r="Q197" s="16">
        <v>11.185</v>
      </c>
      <c r="R197" s="17">
        <v>128.75815824765311</v>
      </c>
      <c r="S197" s="18">
        <f t="shared" si="3"/>
        <v>144.20913723737149</v>
      </c>
      <c r="T197" s="19">
        <v>144.2063</v>
      </c>
      <c r="U197" s="20">
        <v>31</v>
      </c>
    </row>
    <row r="198" spans="1:21" x14ac:dyDescent="0.25">
      <c r="A198" s="10">
        <v>1010117</v>
      </c>
      <c r="B198" s="11">
        <v>1</v>
      </c>
      <c r="C198" t="s">
        <v>18</v>
      </c>
      <c r="D198" s="11">
        <v>1</v>
      </c>
      <c r="E198" t="s">
        <v>19</v>
      </c>
      <c r="F198" s="12">
        <v>197</v>
      </c>
      <c r="G198" s="13">
        <v>1028</v>
      </c>
      <c r="H198" t="s">
        <v>302</v>
      </c>
      <c r="I198" s="14" t="s">
        <v>21</v>
      </c>
      <c r="J198" t="s">
        <v>67</v>
      </c>
      <c r="K198" t="s">
        <v>37</v>
      </c>
      <c r="L198" t="s">
        <v>304</v>
      </c>
      <c r="Q198" s="16">
        <v>542.55600000000004</v>
      </c>
      <c r="R198" s="17">
        <v>97.232138249323555</v>
      </c>
      <c r="S198" s="18">
        <f t="shared" si="3"/>
        <v>108.89999483924238</v>
      </c>
      <c r="T198" s="19">
        <v>108.9006</v>
      </c>
      <c r="U198" s="20">
        <v>23.5</v>
      </c>
    </row>
    <row r="199" spans="1:21" x14ac:dyDescent="0.25">
      <c r="A199" s="10">
        <v>1010118</v>
      </c>
      <c r="B199" s="11">
        <v>1</v>
      </c>
      <c r="C199" t="s">
        <v>18</v>
      </c>
      <c r="D199" s="11">
        <v>1</v>
      </c>
      <c r="E199" t="s">
        <v>19</v>
      </c>
      <c r="F199" s="12">
        <v>198</v>
      </c>
      <c r="G199" s="12"/>
      <c r="I199" s="14" t="s">
        <v>21</v>
      </c>
      <c r="J199" t="s">
        <v>67</v>
      </c>
      <c r="K199" t="s">
        <v>37</v>
      </c>
      <c r="L199" t="s">
        <v>305</v>
      </c>
      <c r="Q199" s="16">
        <v>0</v>
      </c>
      <c r="R199" s="17">
        <v>0</v>
      </c>
      <c r="S199" s="18">
        <f t="shared" si="3"/>
        <v>0</v>
      </c>
      <c r="T199" s="19">
        <v>132.28059999999999</v>
      </c>
      <c r="U199" s="20"/>
    </row>
    <row r="200" spans="1:21" x14ac:dyDescent="0.25">
      <c r="A200" s="10">
        <v>1010119</v>
      </c>
      <c r="B200" s="11">
        <v>1</v>
      </c>
      <c r="C200" t="s">
        <v>18</v>
      </c>
      <c r="D200" s="11">
        <v>1</v>
      </c>
      <c r="E200" t="s">
        <v>19</v>
      </c>
      <c r="F200" s="12">
        <v>199</v>
      </c>
      <c r="G200" s="12"/>
      <c r="I200" s="14" t="s">
        <v>21</v>
      </c>
      <c r="J200" t="s">
        <v>26</v>
      </c>
      <c r="K200" t="s">
        <v>227</v>
      </c>
      <c r="L200" t="s">
        <v>306</v>
      </c>
      <c r="Q200" s="16">
        <v>0</v>
      </c>
      <c r="R200" s="17">
        <v>0</v>
      </c>
      <c r="S200" s="18">
        <f t="shared" si="3"/>
        <v>0</v>
      </c>
      <c r="T200" s="19">
        <v>167.3518</v>
      </c>
      <c r="U200" s="20"/>
    </row>
    <row r="201" spans="1:21" x14ac:dyDescent="0.25">
      <c r="A201" s="10">
        <v>1020066</v>
      </c>
      <c r="B201" s="11">
        <v>1</v>
      </c>
      <c r="C201" t="s">
        <v>18</v>
      </c>
      <c r="D201" s="11">
        <v>1</v>
      </c>
      <c r="E201" t="s">
        <v>19</v>
      </c>
      <c r="F201" s="12">
        <v>200</v>
      </c>
      <c r="G201">
        <v>1025</v>
      </c>
      <c r="H201" t="s">
        <v>29</v>
      </c>
      <c r="I201" s="14" t="s">
        <v>21</v>
      </c>
      <c r="J201" t="s">
        <v>67</v>
      </c>
      <c r="K201" t="s">
        <v>33</v>
      </c>
      <c r="L201" t="s">
        <v>307</v>
      </c>
      <c r="Q201" s="16">
        <v>0</v>
      </c>
      <c r="R201" s="17">
        <v>0</v>
      </c>
      <c r="S201" s="18">
        <f t="shared" si="3"/>
        <v>0</v>
      </c>
      <c r="T201" s="19">
        <v>0</v>
      </c>
      <c r="U201" s="20"/>
    </row>
    <row r="202" spans="1:21" x14ac:dyDescent="0.25">
      <c r="A202" s="10">
        <v>1010218</v>
      </c>
      <c r="B202" s="11">
        <v>1</v>
      </c>
      <c r="C202" t="s">
        <v>18</v>
      </c>
      <c r="D202" s="11">
        <v>1</v>
      </c>
      <c r="E202" t="s">
        <v>19</v>
      </c>
      <c r="F202" s="12">
        <v>201</v>
      </c>
      <c r="G202" s="13">
        <v>1024</v>
      </c>
      <c r="H202" t="s">
        <v>25</v>
      </c>
      <c r="I202" s="14" t="s">
        <v>21</v>
      </c>
      <c r="J202" t="s">
        <v>308</v>
      </c>
      <c r="K202" t="s">
        <v>309</v>
      </c>
      <c r="L202" t="s">
        <v>310</v>
      </c>
      <c r="Q202" s="16">
        <v>54.279000000000003</v>
      </c>
      <c r="R202" s="17">
        <v>1076.3214134379778</v>
      </c>
      <c r="S202" s="18">
        <f t="shared" si="3"/>
        <v>1205.4799830505351</v>
      </c>
      <c r="T202" s="19">
        <v>1204.7247</v>
      </c>
      <c r="U202" s="20">
        <v>224</v>
      </c>
    </row>
    <row r="203" spans="1:21" x14ac:dyDescent="0.25">
      <c r="A203" s="10">
        <v>1020064</v>
      </c>
      <c r="B203" s="11">
        <v>1</v>
      </c>
      <c r="C203" t="s">
        <v>18</v>
      </c>
      <c r="D203" s="11">
        <v>1</v>
      </c>
      <c r="E203" t="s">
        <v>19</v>
      </c>
      <c r="F203" s="12">
        <v>202</v>
      </c>
      <c r="G203">
        <v>1012</v>
      </c>
      <c r="H203" t="s">
        <v>44</v>
      </c>
      <c r="I203" s="14" t="s">
        <v>21</v>
      </c>
      <c r="J203" t="s">
        <v>311</v>
      </c>
      <c r="K203" t="s">
        <v>309</v>
      </c>
      <c r="L203" t="s">
        <v>312</v>
      </c>
      <c r="Q203" s="16">
        <v>207.39</v>
      </c>
      <c r="R203" s="17">
        <v>521.43748493177111</v>
      </c>
      <c r="S203" s="18">
        <f t="shared" si="3"/>
        <v>584.00998312358365</v>
      </c>
      <c r="T203" s="19">
        <v>584.22670000000005</v>
      </c>
      <c r="U203" s="20">
        <v>127</v>
      </c>
    </row>
    <row r="204" spans="1:21" x14ac:dyDescent="0.25">
      <c r="A204" s="10">
        <v>1010285</v>
      </c>
      <c r="B204" s="11">
        <v>1</v>
      </c>
      <c r="C204" t="s">
        <v>18</v>
      </c>
      <c r="D204" s="11">
        <v>1</v>
      </c>
      <c r="E204" t="s">
        <v>19</v>
      </c>
      <c r="F204" s="12">
        <v>203</v>
      </c>
      <c r="G204" s="13">
        <v>1016</v>
      </c>
      <c r="H204" t="s">
        <v>313</v>
      </c>
      <c r="I204" s="14" t="s">
        <v>78</v>
      </c>
      <c r="J204" t="s">
        <v>314</v>
      </c>
      <c r="K204" t="s">
        <v>309</v>
      </c>
      <c r="L204" t="s">
        <v>315</v>
      </c>
      <c r="Q204" s="16">
        <v>8788.15</v>
      </c>
      <c r="R204" s="17">
        <v>19.312499217696558</v>
      </c>
      <c r="S204" s="18">
        <f t="shared" si="3"/>
        <v>21.629999123820145</v>
      </c>
      <c r="T204" s="19">
        <v>21.625</v>
      </c>
      <c r="U204" s="20">
        <v>11.55</v>
      </c>
    </row>
    <row r="205" spans="1:21" x14ac:dyDescent="0.25">
      <c r="A205" s="10">
        <v>1010253</v>
      </c>
      <c r="B205" s="11">
        <v>1</v>
      </c>
      <c r="C205" t="s">
        <v>18</v>
      </c>
      <c r="D205" s="11">
        <v>1</v>
      </c>
      <c r="E205" t="s">
        <v>19</v>
      </c>
      <c r="F205" s="12">
        <v>204</v>
      </c>
      <c r="G205">
        <v>1025</v>
      </c>
      <c r="H205" t="s">
        <v>29</v>
      </c>
      <c r="I205" s="14" t="s">
        <v>21</v>
      </c>
      <c r="J205" t="s">
        <v>67</v>
      </c>
      <c r="K205" t="s">
        <v>33</v>
      </c>
      <c r="L205" t="s">
        <v>316</v>
      </c>
      <c r="Q205" s="16">
        <v>263.04500000000002</v>
      </c>
      <c r="R205" s="17">
        <v>111.56247029975859</v>
      </c>
      <c r="S205" s="18">
        <f t="shared" si="3"/>
        <v>124.94996673572962</v>
      </c>
      <c r="T205" s="19">
        <v>124.9508</v>
      </c>
      <c r="U205" s="20">
        <v>86</v>
      </c>
    </row>
    <row r="206" spans="1:21" x14ac:dyDescent="0.25">
      <c r="A206" s="10">
        <v>1010401</v>
      </c>
      <c r="B206" s="11">
        <v>1</v>
      </c>
      <c r="C206" t="s">
        <v>18</v>
      </c>
      <c r="D206" s="11">
        <v>1</v>
      </c>
      <c r="E206" t="s">
        <v>19</v>
      </c>
      <c r="F206" s="12">
        <v>205</v>
      </c>
      <c r="G206" s="13">
        <v>1008</v>
      </c>
      <c r="H206" t="s">
        <v>317</v>
      </c>
      <c r="I206" s="14" t="s">
        <v>78</v>
      </c>
      <c r="J206" t="s">
        <v>67</v>
      </c>
      <c r="K206" t="s">
        <v>227</v>
      </c>
      <c r="L206" t="s">
        <v>318</v>
      </c>
      <c r="Q206" s="16">
        <v>2000</v>
      </c>
      <c r="R206" s="17">
        <v>21.776785</v>
      </c>
      <c r="S206" s="18">
        <f t="shared" si="3"/>
        <v>24.389999199999998</v>
      </c>
      <c r="T206" s="19">
        <v>24.386800000000001</v>
      </c>
      <c r="U206" s="20">
        <v>5</v>
      </c>
    </row>
    <row r="207" spans="1:21" x14ac:dyDescent="0.25">
      <c r="A207" s="10">
        <v>1010120</v>
      </c>
      <c r="B207" s="11">
        <v>1</v>
      </c>
      <c r="C207" t="s">
        <v>18</v>
      </c>
      <c r="D207" s="11">
        <v>1</v>
      </c>
      <c r="E207" t="s">
        <v>19</v>
      </c>
      <c r="F207" s="12">
        <v>206</v>
      </c>
      <c r="G207" s="13">
        <v>1002</v>
      </c>
      <c r="H207" t="s">
        <v>319</v>
      </c>
      <c r="I207" s="14" t="s">
        <v>21</v>
      </c>
      <c r="J207" t="s">
        <v>67</v>
      </c>
      <c r="K207" t="s">
        <v>227</v>
      </c>
      <c r="L207" t="s">
        <v>320</v>
      </c>
      <c r="Q207" s="16">
        <v>75.125</v>
      </c>
      <c r="R207" s="17">
        <v>322.67846921797008</v>
      </c>
      <c r="S207" s="18">
        <f t="shared" si="3"/>
        <v>361.39988552412649</v>
      </c>
      <c r="T207" s="19">
        <v>361.4033</v>
      </c>
      <c r="U207" s="20">
        <v>86</v>
      </c>
    </row>
    <row r="208" spans="1:21" x14ac:dyDescent="0.25">
      <c r="A208" s="10">
        <v>1020200</v>
      </c>
      <c r="B208" s="11">
        <v>1</v>
      </c>
      <c r="C208" t="s">
        <v>18</v>
      </c>
      <c r="D208" s="11">
        <v>2</v>
      </c>
      <c r="E208" t="s">
        <v>321</v>
      </c>
      <c r="F208" s="12">
        <v>1</v>
      </c>
      <c r="G208" s="12"/>
      <c r="I208" s="14" t="s">
        <v>21</v>
      </c>
      <c r="L208" t="s">
        <v>322</v>
      </c>
      <c r="Q208" s="16">
        <v>0</v>
      </c>
      <c r="R208" s="17">
        <v>0</v>
      </c>
      <c r="S208" s="18">
        <f t="shared" si="3"/>
        <v>0</v>
      </c>
      <c r="T208" s="19">
        <v>0</v>
      </c>
      <c r="U208" s="20"/>
    </row>
    <row r="209" spans="1:21" x14ac:dyDescent="0.25">
      <c r="A209" s="10">
        <v>1010362</v>
      </c>
      <c r="B209" s="11">
        <v>1</v>
      </c>
      <c r="C209" t="s">
        <v>18</v>
      </c>
      <c r="D209" s="11">
        <v>2</v>
      </c>
      <c r="E209" t="s">
        <v>321</v>
      </c>
      <c r="F209" s="12">
        <v>2</v>
      </c>
      <c r="G209" s="12"/>
      <c r="I209" s="14" t="s">
        <v>21</v>
      </c>
      <c r="L209" t="s">
        <v>323</v>
      </c>
      <c r="Q209" s="16">
        <v>0</v>
      </c>
      <c r="R209" s="17">
        <v>0</v>
      </c>
      <c r="S209" s="18">
        <f t="shared" si="3"/>
        <v>0</v>
      </c>
      <c r="T209" s="19">
        <v>0</v>
      </c>
      <c r="U209" s="20"/>
    </row>
    <row r="210" spans="1:21" x14ac:dyDescent="0.25">
      <c r="A210" s="10">
        <v>1010164</v>
      </c>
      <c r="B210" s="11">
        <v>1</v>
      </c>
      <c r="C210" t="s">
        <v>18</v>
      </c>
      <c r="D210" s="11">
        <v>2</v>
      </c>
      <c r="E210" t="s">
        <v>321</v>
      </c>
      <c r="F210" s="12">
        <v>3</v>
      </c>
      <c r="G210" s="13">
        <v>2010</v>
      </c>
      <c r="H210" t="s">
        <v>324</v>
      </c>
      <c r="I210" s="14" t="s">
        <v>21</v>
      </c>
      <c r="L210" t="s">
        <v>325</v>
      </c>
      <c r="Q210" s="16">
        <v>194.715</v>
      </c>
      <c r="R210" s="17">
        <v>22.321392804868655</v>
      </c>
      <c r="S210" s="18">
        <f t="shared" si="3"/>
        <v>24.999959941452893</v>
      </c>
      <c r="T210" s="19">
        <v>25</v>
      </c>
      <c r="U210" s="20">
        <v>6.5</v>
      </c>
    </row>
    <row r="211" spans="1:21" x14ac:dyDescent="0.25">
      <c r="A211" s="10">
        <v>1020185</v>
      </c>
      <c r="B211" s="11">
        <v>1</v>
      </c>
      <c r="C211" t="s">
        <v>18</v>
      </c>
      <c r="D211" s="11">
        <v>2</v>
      </c>
      <c r="E211" t="s">
        <v>321</v>
      </c>
      <c r="F211" s="12">
        <v>4</v>
      </c>
      <c r="G211" s="12"/>
      <c r="I211" s="14" t="s">
        <v>21</v>
      </c>
      <c r="L211" t="s">
        <v>326</v>
      </c>
      <c r="Q211" s="16">
        <v>0</v>
      </c>
      <c r="R211" s="17">
        <v>0</v>
      </c>
      <c r="S211" s="18">
        <f t="shared" si="3"/>
        <v>0</v>
      </c>
      <c r="T211" s="19">
        <v>0</v>
      </c>
      <c r="U211" s="20"/>
    </row>
    <row r="212" spans="1:21" x14ac:dyDescent="0.25">
      <c r="A212" s="10">
        <v>1020186</v>
      </c>
      <c r="B212" s="11">
        <v>1</v>
      </c>
      <c r="C212" t="s">
        <v>18</v>
      </c>
      <c r="D212" s="11">
        <v>2</v>
      </c>
      <c r="E212" t="s">
        <v>321</v>
      </c>
      <c r="F212" s="12">
        <v>5</v>
      </c>
      <c r="G212" s="12"/>
      <c r="I212" s="14" t="s">
        <v>21</v>
      </c>
      <c r="L212" t="s">
        <v>327</v>
      </c>
      <c r="Q212" s="16">
        <v>0</v>
      </c>
      <c r="R212" s="17">
        <v>0</v>
      </c>
      <c r="S212" s="18">
        <f t="shared" si="3"/>
        <v>0</v>
      </c>
      <c r="T212" s="19">
        <v>0</v>
      </c>
      <c r="U212" s="20"/>
    </row>
    <row r="213" spans="1:21" x14ac:dyDescent="0.25">
      <c r="A213" s="10">
        <v>1020001</v>
      </c>
      <c r="B213" s="11">
        <v>1</v>
      </c>
      <c r="C213" t="s">
        <v>18</v>
      </c>
      <c r="D213" s="11">
        <v>2</v>
      </c>
      <c r="E213" t="s">
        <v>321</v>
      </c>
      <c r="F213" s="12">
        <v>6</v>
      </c>
      <c r="G213" s="13">
        <v>2027</v>
      </c>
      <c r="H213" t="s">
        <v>328</v>
      </c>
      <c r="I213" s="14" t="s">
        <v>21</v>
      </c>
      <c r="J213" t="s">
        <v>329</v>
      </c>
      <c r="K213" t="s">
        <v>23</v>
      </c>
      <c r="L213" t="s">
        <v>330</v>
      </c>
      <c r="Q213" s="16">
        <v>385.2</v>
      </c>
      <c r="R213" s="17">
        <v>8.9732087227414326</v>
      </c>
      <c r="S213" s="18">
        <f t="shared" si="3"/>
        <v>10.049993769470404</v>
      </c>
      <c r="T213" s="19">
        <v>10</v>
      </c>
      <c r="U213" s="20">
        <v>4.38</v>
      </c>
    </row>
    <row r="214" spans="1:21" x14ac:dyDescent="0.25">
      <c r="A214" s="10">
        <v>1020201</v>
      </c>
      <c r="B214" s="11">
        <v>1</v>
      </c>
      <c r="C214" t="s">
        <v>18</v>
      </c>
      <c r="D214" s="11">
        <v>2</v>
      </c>
      <c r="E214" t="s">
        <v>321</v>
      </c>
      <c r="F214" s="12">
        <v>7</v>
      </c>
      <c r="G214" s="12"/>
      <c r="I214" s="14" t="s">
        <v>21</v>
      </c>
      <c r="L214" t="s">
        <v>331</v>
      </c>
      <c r="Q214" s="16">
        <v>0</v>
      </c>
      <c r="R214" s="17">
        <v>0</v>
      </c>
      <c r="S214" s="18">
        <f t="shared" si="3"/>
        <v>0</v>
      </c>
      <c r="T214" s="19">
        <v>0</v>
      </c>
      <c r="U214" s="20"/>
    </row>
    <row r="215" spans="1:21" x14ac:dyDescent="0.25">
      <c r="A215" s="10">
        <v>1020005</v>
      </c>
      <c r="B215" s="11">
        <v>1</v>
      </c>
      <c r="C215" t="s">
        <v>18</v>
      </c>
      <c r="D215" s="11">
        <v>2</v>
      </c>
      <c r="E215" t="s">
        <v>321</v>
      </c>
      <c r="F215" s="12">
        <v>8</v>
      </c>
      <c r="G215" s="13">
        <v>2012</v>
      </c>
      <c r="H215" t="s">
        <v>39</v>
      </c>
      <c r="I215" s="14" t="s">
        <v>21</v>
      </c>
      <c r="J215" t="s">
        <v>26</v>
      </c>
      <c r="K215" t="s">
        <v>37</v>
      </c>
      <c r="L215" t="s">
        <v>332</v>
      </c>
      <c r="Q215" s="16">
        <v>110.45</v>
      </c>
      <c r="R215" s="17">
        <v>15.12494341330919</v>
      </c>
      <c r="S215" s="18">
        <f t="shared" si="3"/>
        <v>16.939936622906291</v>
      </c>
      <c r="T215" s="19">
        <v>17.013100000000001</v>
      </c>
      <c r="U215" s="20">
        <v>4.45</v>
      </c>
    </row>
    <row r="216" spans="1:21" x14ac:dyDescent="0.25">
      <c r="A216" s="10">
        <v>1020194</v>
      </c>
      <c r="B216" s="11">
        <v>1</v>
      </c>
      <c r="C216" t="s">
        <v>18</v>
      </c>
      <c r="D216" s="11">
        <v>2</v>
      </c>
      <c r="E216" t="s">
        <v>321</v>
      </c>
      <c r="F216" s="12">
        <v>9</v>
      </c>
      <c r="G216" s="12"/>
      <c r="I216" s="14" t="s">
        <v>21</v>
      </c>
      <c r="J216" t="s">
        <v>67</v>
      </c>
      <c r="K216" t="s">
        <v>37</v>
      </c>
      <c r="L216" t="s">
        <v>333</v>
      </c>
      <c r="Q216" s="16">
        <v>0</v>
      </c>
      <c r="R216" s="17">
        <v>0</v>
      </c>
      <c r="S216" s="18">
        <f t="shared" si="3"/>
        <v>0</v>
      </c>
      <c r="T216" s="19">
        <v>0</v>
      </c>
      <c r="U216" s="20"/>
    </row>
    <row r="217" spans="1:21" x14ac:dyDescent="0.25">
      <c r="A217" s="10">
        <v>1020006</v>
      </c>
      <c r="B217" s="11">
        <v>1</v>
      </c>
      <c r="C217" t="s">
        <v>18</v>
      </c>
      <c r="D217" s="11">
        <v>2</v>
      </c>
      <c r="E217" t="s">
        <v>321</v>
      </c>
      <c r="F217" s="12">
        <v>10</v>
      </c>
      <c r="G217" s="13">
        <v>2014</v>
      </c>
      <c r="H217" t="s">
        <v>334</v>
      </c>
      <c r="I217" s="14" t="s">
        <v>21</v>
      </c>
      <c r="J217" t="s">
        <v>335</v>
      </c>
      <c r="K217" t="s">
        <v>23</v>
      </c>
      <c r="L217" t="s">
        <v>336</v>
      </c>
      <c r="Q217" s="16">
        <v>3413.0340000000001</v>
      </c>
      <c r="R217" s="17">
        <v>11.16071214057639</v>
      </c>
      <c r="S217" s="18">
        <f t="shared" si="3"/>
        <v>12.499997597445557</v>
      </c>
      <c r="T217" s="19">
        <v>12.5</v>
      </c>
      <c r="U217" s="20">
        <v>2.8</v>
      </c>
    </row>
    <row r="218" spans="1:21" x14ac:dyDescent="0.25">
      <c r="A218" s="22">
        <v>1010368</v>
      </c>
      <c r="B218" s="11">
        <v>1</v>
      </c>
      <c r="C218" t="s">
        <v>18</v>
      </c>
      <c r="D218" s="11">
        <v>2</v>
      </c>
      <c r="E218" t="s">
        <v>321</v>
      </c>
      <c r="F218" s="12">
        <v>11</v>
      </c>
      <c r="G218" s="13">
        <v>2039</v>
      </c>
      <c r="H218" s="15" t="s">
        <v>119</v>
      </c>
      <c r="I218" s="14" t="s">
        <v>120</v>
      </c>
      <c r="L218" t="s">
        <v>337</v>
      </c>
      <c r="Q218" s="16">
        <v>55</v>
      </c>
      <c r="R218" s="17">
        <v>3.2141818181818183</v>
      </c>
      <c r="S218" s="18">
        <f t="shared" si="3"/>
        <v>3.5998836363636366</v>
      </c>
      <c r="T218" s="19">
        <v>3.6</v>
      </c>
      <c r="U218" s="20">
        <v>1.04</v>
      </c>
    </row>
    <row r="219" spans="1:21" x14ac:dyDescent="0.25">
      <c r="A219" s="10">
        <v>1020007</v>
      </c>
      <c r="B219" s="11">
        <v>1</v>
      </c>
      <c r="C219" t="s">
        <v>18</v>
      </c>
      <c r="D219" s="11">
        <v>2</v>
      </c>
      <c r="E219" t="s">
        <v>321</v>
      </c>
      <c r="F219" s="12">
        <v>12</v>
      </c>
      <c r="G219" s="13">
        <v>2027</v>
      </c>
      <c r="H219" t="s">
        <v>328</v>
      </c>
      <c r="I219" s="14" t="s">
        <v>21</v>
      </c>
      <c r="J219" t="s">
        <v>338</v>
      </c>
      <c r="K219" t="s">
        <v>23</v>
      </c>
      <c r="L219" t="s">
        <v>339</v>
      </c>
      <c r="Q219" s="16">
        <v>328.32400000000001</v>
      </c>
      <c r="R219" s="17">
        <v>11.607131979386216</v>
      </c>
      <c r="S219" s="18">
        <f t="shared" si="3"/>
        <v>12.999987816912562</v>
      </c>
      <c r="T219" s="19">
        <v>13</v>
      </c>
      <c r="U219" s="20">
        <v>4.76</v>
      </c>
    </row>
    <row r="220" spans="1:21" x14ac:dyDescent="0.25">
      <c r="A220" s="10">
        <v>1020008</v>
      </c>
      <c r="B220" s="11">
        <v>1</v>
      </c>
      <c r="C220" t="s">
        <v>18</v>
      </c>
      <c r="D220" s="11">
        <v>2</v>
      </c>
      <c r="E220" t="s">
        <v>321</v>
      </c>
      <c r="F220" s="12">
        <v>13</v>
      </c>
      <c r="G220" s="13">
        <v>2009</v>
      </c>
      <c r="H220" s="23" t="s">
        <v>340</v>
      </c>
      <c r="I220" s="14" t="s">
        <v>21</v>
      </c>
      <c r="J220" t="s">
        <v>26</v>
      </c>
      <c r="K220" t="s">
        <v>37</v>
      </c>
      <c r="L220" t="s">
        <v>341</v>
      </c>
      <c r="Q220" s="16">
        <v>2506.96</v>
      </c>
      <c r="R220" s="17">
        <v>7.4107125761878931</v>
      </c>
      <c r="S220" s="18">
        <f t="shared" si="3"/>
        <v>8.29999808533044</v>
      </c>
      <c r="T220" s="19">
        <v>8.3000000000000007</v>
      </c>
      <c r="U220" s="20">
        <v>1.81</v>
      </c>
    </row>
    <row r="221" spans="1:21" x14ac:dyDescent="0.25">
      <c r="A221" s="10">
        <v>1020012</v>
      </c>
      <c r="B221" s="11">
        <v>1</v>
      </c>
      <c r="C221" t="s">
        <v>18</v>
      </c>
      <c r="D221" s="11">
        <v>2</v>
      </c>
      <c r="E221" t="s">
        <v>321</v>
      </c>
      <c r="F221" s="12">
        <v>14</v>
      </c>
      <c r="G221">
        <v>1012</v>
      </c>
      <c r="H221" t="s">
        <v>44</v>
      </c>
      <c r="I221" s="14" t="s">
        <v>21</v>
      </c>
      <c r="J221" t="s">
        <v>26</v>
      </c>
      <c r="K221" t="s">
        <v>37</v>
      </c>
      <c r="L221" t="s">
        <v>342</v>
      </c>
      <c r="Q221" s="16">
        <v>0.4</v>
      </c>
      <c r="R221" s="17">
        <v>18.125</v>
      </c>
      <c r="S221" s="18">
        <f t="shared" si="3"/>
        <v>20.3</v>
      </c>
      <c r="T221" s="19">
        <v>20.310300000000002</v>
      </c>
      <c r="U221" s="20">
        <v>5</v>
      </c>
    </row>
    <row r="222" spans="1:21" x14ac:dyDescent="0.25">
      <c r="A222" s="10">
        <v>1020015</v>
      </c>
      <c r="B222" s="11">
        <v>1</v>
      </c>
      <c r="C222" t="s">
        <v>18</v>
      </c>
      <c r="D222" s="11">
        <v>2</v>
      </c>
      <c r="E222" t="s">
        <v>321</v>
      </c>
      <c r="F222" s="12">
        <v>15</v>
      </c>
      <c r="G222" s="13">
        <v>2028</v>
      </c>
      <c r="H222" t="s">
        <v>343</v>
      </c>
      <c r="I222" s="14" t="s">
        <v>21</v>
      </c>
      <c r="J222" t="s">
        <v>26</v>
      </c>
      <c r="K222" t="s">
        <v>37</v>
      </c>
      <c r="L222" t="s">
        <v>344</v>
      </c>
      <c r="Q222" s="16">
        <v>17</v>
      </c>
      <c r="R222" s="17">
        <v>2.3211764705882354</v>
      </c>
      <c r="S222" s="18">
        <f t="shared" si="3"/>
        <v>2.5997176470588235</v>
      </c>
      <c r="T222" s="19">
        <v>2.5958999999999999</v>
      </c>
      <c r="U222" s="20">
        <v>0.9</v>
      </c>
    </row>
    <row r="223" spans="1:21" x14ac:dyDescent="0.25">
      <c r="A223" s="10">
        <v>1020074</v>
      </c>
      <c r="B223" s="11">
        <v>1</v>
      </c>
      <c r="C223" t="s">
        <v>18</v>
      </c>
      <c r="D223" s="11">
        <v>2</v>
      </c>
      <c r="E223" t="s">
        <v>321</v>
      </c>
      <c r="F223" s="12">
        <v>16</v>
      </c>
      <c r="G223" s="13">
        <v>2029</v>
      </c>
      <c r="H223" t="s">
        <v>345</v>
      </c>
      <c r="I223" s="14" t="s">
        <v>21</v>
      </c>
      <c r="J223" s="15" t="s">
        <v>346</v>
      </c>
      <c r="K223" t="s">
        <v>126</v>
      </c>
      <c r="L223" t="s">
        <v>347</v>
      </c>
      <c r="Q223" s="16">
        <v>97.710999999999999</v>
      </c>
      <c r="R223" s="17">
        <v>13.392760282875008</v>
      </c>
      <c r="S223" s="18">
        <f t="shared" si="3"/>
        <v>14.999891516820009</v>
      </c>
      <c r="T223" s="19">
        <v>15</v>
      </c>
      <c r="U223" s="20">
        <v>3.71</v>
      </c>
    </row>
    <row r="224" spans="1:21" x14ac:dyDescent="0.25">
      <c r="A224" s="10">
        <v>1020157</v>
      </c>
      <c r="B224" s="11">
        <v>1</v>
      </c>
      <c r="C224" t="s">
        <v>18</v>
      </c>
      <c r="D224" s="11">
        <v>2</v>
      </c>
      <c r="E224" t="s">
        <v>321</v>
      </c>
      <c r="F224" s="12">
        <v>17</v>
      </c>
      <c r="G224" s="12"/>
      <c r="I224" s="14" t="s">
        <v>21</v>
      </c>
      <c r="L224" t="s">
        <v>348</v>
      </c>
      <c r="Q224" s="16">
        <v>0</v>
      </c>
      <c r="R224" s="17">
        <v>0</v>
      </c>
      <c r="S224" s="18">
        <f t="shared" si="3"/>
        <v>0</v>
      </c>
      <c r="T224" s="19">
        <v>0</v>
      </c>
      <c r="U224" s="20"/>
    </row>
    <row r="225" spans="1:21" x14ac:dyDescent="0.25">
      <c r="A225" s="10">
        <v>1020189</v>
      </c>
      <c r="B225" s="11">
        <v>1</v>
      </c>
      <c r="C225" t="s">
        <v>18</v>
      </c>
      <c r="D225" s="11">
        <v>2</v>
      </c>
      <c r="E225" t="s">
        <v>321</v>
      </c>
      <c r="F225" s="12">
        <v>18</v>
      </c>
      <c r="G225" s="12"/>
      <c r="I225" s="14" t="s">
        <v>21</v>
      </c>
      <c r="L225" t="s">
        <v>349</v>
      </c>
      <c r="Q225" s="16">
        <v>0</v>
      </c>
      <c r="R225" s="17">
        <v>0</v>
      </c>
      <c r="S225" s="18">
        <f t="shared" si="3"/>
        <v>0</v>
      </c>
      <c r="T225" s="19">
        <v>0</v>
      </c>
      <c r="U225" s="20"/>
    </row>
    <row r="226" spans="1:21" x14ac:dyDescent="0.25">
      <c r="A226" s="10">
        <v>1020159</v>
      </c>
      <c r="B226" s="11">
        <v>1</v>
      </c>
      <c r="C226" t="s">
        <v>18</v>
      </c>
      <c r="D226" s="11">
        <v>2</v>
      </c>
      <c r="E226" t="s">
        <v>321</v>
      </c>
      <c r="F226" s="12">
        <v>19</v>
      </c>
      <c r="G226" s="12"/>
      <c r="I226" s="14" t="s">
        <v>21</v>
      </c>
      <c r="L226" t="s">
        <v>350</v>
      </c>
      <c r="Q226" s="16">
        <v>0</v>
      </c>
      <c r="R226" s="17">
        <v>0</v>
      </c>
      <c r="S226" s="18">
        <f t="shared" si="3"/>
        <v>0</v>
      </c>
      <c r="T226" s="19">
        <v>0</v>
      </c>
      <c r="U226" s="20"/>
    </row>
    <row r="227" spans="1:21" x14ac:dyDescent="0.25">
      <c r="A227" s="10">
        <v>1020162</v>
      </c>
      <c r="B227" s="11">
        <v>1</v>
      </c>
      <c r="C227" t="s">
        <v>18</v>
      </c>
      <c r="D227" s="11">
        <v>2</v>
      </c>
      <c r="E227" t="s">
        <v>321</v>
      </c>
      <c r="F227" s="12">
        <v>20</v>
      </c>
      <c r="G227" s="12"/>
      <c r="I227" s="14" t="s">
        <v>21</v>
      </c>
      <c r="L227" t="s">
        <v>351</v>
      </c>
      <c r="Q227" s="16">
        <v>0</v>
      </c>
      <c r="R227" s="17">
        <v>0</v>
      </c>
      <c r="S227" s="18">
        <f t="shared" si="3"/>
        <v>0</v>
      </c>
      <c r="T227" s="19">
        <v>0</v>
      </c>
      <c r="U227" s="20"/>
    </row>
    <row r="228" spans="1:21" x14ac:dyDescent="0.25">
      <c r="A228" s="10">
        <v>1020161</v>
      </c>
      <c r="B228" s="11">
        <v>1</v>
      </c>
      <c r="C228" t="s">
        <v>18</v>
      </c>
      <c r="D228" s="11">
        <v>2</v>
      </c>
      <c r="E228" t="s">
        <v>321</v>
      </c>
      <c r="F228" s="12">
        <v>21</v>
      </c>
      <c r="G228" s="12"/>
      <c r="I228" s="14" t="s">
        <v>21</v>
      </c>
      <c r="L228" t="s">
        <v>352</v>
      </c>
      <c r="Q228" s="16">
        <v>0</v>
      </c>
      <c r="R228" s="17">
        <v>0</v>
      </c>
      <c r="S228" s="18">
        <f t="shared" si="3"/>
        <v>0</v>
      </c>
      <c r="T228" s="19">
        <v>0</v>
      </c>
      <c r="U228" s="20"/>
    </row>
    <row r="229" spans="1:21" x14ac:dyDescent="0.25">
      <c r="A229" s="10">
        <v>1020187</v>
      </c>
      <c r="B229" s="11">
        <v>1</v>
      </c>
      <c r="C229" t="s">
        <v>18</v>
      </c>
      <c r="D229" s="11">
        <v>2</v>
      </c>
      <c r="E229" t="s">
        <v>321</v>
      </c>
      <c r="F229" s="12">
        <v>22</v>
      </c>
      <c r="G229" s="12"/>
      <c r="I229" s="14" t="s">
        <v>21</v>
      </c>
      <c r="L229" t="s">
        <v>353</v>
      </c>
      <c r="Q229" s="16">
        <v>0</v>
      </c>
      <c r="R229" s="17">
        <v>0</v>
      </c>
      <c r="S229" s="18">
        <f t="shared" si="3"/>
        <v>0</v>
      </c>
      <c r="T229" s="19">
        <v>0</v>
      </c>
      <c r="U229" s="20"/>
    </row>
    <row r="230" spans="1:21" x14ac:dyDescent="0.25">
      <c r="A230" s="10">
        <v>1020164</v>
      </c>
      <c r="B230" s="11">
        <v>1</v>
      </c>
      <c r="C230" t="s">
        <v>18</v>
      </c>
      <c r="D230" s="11">
        <v>2</v>
      </c>
      <c r="E230" t="s">
        <v>321</v>
      </c>
      <c r="F230" s="12">
        <v>23</v>
      </c>
      <c r="G230" s="12"/>
      <c r="I230" s="14" t="s">
        <v>21</v>
      </c>
      <c r="L230" t="s">
        <v>354</v>
      </c>
      <c r="Q230" s="16">
        <v>0</v>
      </c>
      <c r="R230" s="17">
        <v>0</v>
      </c>
      <c r="S230" s="18">
        <f t="shared" si="3"/>
        <v>0</v>
      </c>
      <c r="T230" s="19">
        <v>0</v>
      </c>
      <c r="U230" s="20"/>
    </row>
    <row r="231" spans="1:21" x14ac:dyDescent="0.25">
      <c r="A231" s="10">
        <v>1020158</v>
      </c>
      <c r="B231" s="11">
        <v>1</v>
      </c>
      <c r="C231" t="s">
        <v>18</v>
      </c>
      <c r="D231" s="11">
        <v>2</v>
      </c>
      <c r="E231" t="s">
        <v>321</v>
      </c>
      <c r="F231" s="12">
        <v>24</v>
      </c>
      <c r="G231" s="12"/>
      <c r="I231" s="14" t="s">
        <v>21</v>
      </c>
      <c r="L231" t="s">
        <v>355</v>
      </c>
      <c r="Q231" s="16">
        <v>0</v>
      </c>
      <c r="R231" s="17">
        <v>0</v>
      </c>
      <c r="S231" s="18">
        <f t="shared" si="3"/>
        <v>0</v>
      </c>
      <c r="T231" s="19">
        <v>0</v>
      </c>
      <c r="U231" s="20"/>
    </row>
    <row r="232" spans="1:21" x14ac:dyDescent="0.25">
      <c r="A232" s="10">
        <v>1021113</v>
      </c>
      <c r="B232" s="11">
        <v>1</v>
      </c>
      <c r="C232" t="s">
        <v>18</v>
      </c>
      <c r="D232" s="11">
        <v>2</v>
      </c>
      <c r="E232" t="s">
        <v>321</v>
      </c>
      <c r="F232" s="12">
        <v>25</v>
      </c>
      <c r="G232" s="12"/>
      <c r="I232" s="14" t="s">
        <v>21</v>
      </c>
      <c r="L232" t="s">
        <v>356</v>
      </c>
      <c r="Q232" s="16">
        <v>0</v>
      </c>
      <c r="R232" s="17">
        <v>0</v>
      </c>
      <c r="S232" s="18">
        <f t="shared" si="3"/>
        <v>0</v>
      </c>
      <c r="T232" s="19">
        <v>0</v>
      </c>
      <c r="U232" s="20"/>
    </row>
    <row r="233" spans="1:21" x14ac:dyDescent="0.25">
      <c r="A233" s="10">
        <v>1020019</v>
      </c>
      <c r="B233" s="11">
        <v>1</v>
      </c>
      <c r="C233" t="s">
        <v>18</v>
      </c>
      <c r="D233" s="11">
        <v>2</v>
      </c>
      <c r="E233" t="s">
        <v>321</v>
      </c>
      <c r="F233" s="12">
        <v>26</v>
      </c>
      <c r="G233" s="13">
        <v>2037</v>
      </c>
      <c r="H233" t="s">
        <v>35</v>
      </c>
      <c r="I233" s="14" t="s">
        <v>21</v>
      </c>
      <c r="J233" t="s">
        <v>26</v>
      </c>
      <c r="K233" t="s">
        <v>37</v>
      </c>
      <c r="L233" t="s">
        <v>357</v>
      </c>
      <c r="Q233" s="16">
        <v>76.590999999999994</v>
      </c>
      <c r="R233" s="17">
        <v>54.57142484103877</v>
      </c>
      <c r="S233" s="18">
        <f t="shared" si="3"/>
        <v>61.119995821963421</v>
      </c>
      <c r="T233" s="19">
        <v>61.12</v>
      </c>
      <c r="U233" s="20">
        <v>11</v>
      </c>
    </row>
    <row r="234" spans="1:21" x14ac:dyDescent="0.25">
      <c r="A234" s="10">
        <v>1020136</v>
      </c>
      <c r="B234" s="11">
        <v>1</v>
      </c>
      <c r="C234" t="s">
        <v>18</v>
      </c>
      <c r="D234" s="11">
        <v>2</v>
      </c>
      <c r="E234" t="s">
        <v>321</v>
      </c>
      <c r="F234" s="12">
        <v>27</v>
      </c>
      <c r="G234" s="13">
        <v>2037</v>
      </c>
      <c r="H234" t="s">
        <v>35</v>
      </c>
      <c r="I234" s="14" t="s">
        <v>21</v>
      </c>
      <c r="J234" t="s">
        <v>26</v>
      </c>
      <c r="K234" t="s">
        <v>37</v>
      </c>
      <c r="L234" t="s">
        <v>358</v>
      </c>
      <c r="Q234" s="16">
        <v>79.489999999999995</v>
      </c>
      <c r="R234" s="17">
        <v>55.178513020505733</v>
      </c>
      <c r="S234" s="18">
        <f t="shared" si="3"/>
        <v>61.799934582966422</v>
      </c>
      <c r="T234" s="19">
        <v>61.8</v>
      </c>
      <c r="U234" s="20">
        <v>11</v>
      </c>
    </row>
    <row r="235" spans="1:21" x14ac:dyDescent="0.25">
      <c r="A235" s="10">
        <v>1020166</v>
      </c>
      <c r="B235" s="11">
        <v>1</v>
      </c>
      <c r="C235" t="s">
        <v>18</v>
      </c>
      <c r="D235" s="11">
        <v>2</v>
      </c>
      <c r="E235" t="s">
        <v>321</v>
      </c>
      <c r="F235" s="12">
        <v>28</v>
      </c>
      <c r="G235" s="13">
        <v>2012</v>
      </c>
      <c r="H235" t="s">
        <v>39</v>
      </c>
      <c r="I235" s="14" t="s">
        <v>21</v>
      </c>
      <c r="J235" t="s">
        <v>359</v>
      </c>
      <c r="K235" t="s">
        <v>23</v>
      </c>
      <c r="L235" t="s">
        <v>360</v>
      </c>
      <c r="Q235" s="16">
        <v>25.79</v>
      </c>
      <c r="R235" s="17">
        <v>25.892594028693292</v>
      </c>
      <c r="S235" s="18">
        <f t="shared" si="3"/>
        <v>28.999705312136488</v>
      </c>
      <c r="T235" s="19">
        <v>29</v>
      </c>
      <c r="U235" s="20">
        <v>8.75</v>
      </c>
    </row>
    <row r="236" spans="1:21" ht="45" x14ac:dyDescent="0.25">
      <c r="A236" s="10">
        <v>1020081</v>
      </c>
      <c r="B236" s="11">
        <v>1</v>
      </c>
      <c r="C236" t="s">
        <v>18</v>
      </c>
      <c r="D236" s="11">
        <v>2</v>
      </c>
      <c r="E236" t="s">
        <v>321</v>
      </c>
      <c r="F236" s="12">
        <v>29</v>
      </c>
      <c r="G236" s="13">
        <v>2021</v>
      </c>
      <c r="H236" t="s">
        <v>361</v>
      </c>
      <c r="I236" s="14" t="s">
        <v>21</v>
      </c>
      <c r="J236" t="s">
        <v>26</v>
      </c>
      <c r="K236" t="s">
        <v>37</v>
      </c>
      <c r="L236" s="24" t="s">
        <v>362</v>
      </c>
      <c r="Q236" s="16">
        <v>120.455</v>
      </c>
      <c r="R236" s="17">
        <v>38.392843800589432</v>
      </c>
      <c r="S236" s="18">
        <f t="shared" si="3"/>
        <v>42.999985056660165</v>
      </c>
      <c r="T236" s="19">
        <v>43</v>
      </c>
      <c r="U236" s="20">
        <v>10</v>
      </c>
    </row>
    <row r="237" spans="1:21" x14ac:dyDescent="0.25">
      <c r="A237" s="10">
        <v>1020025</v>
      </c>
      <c r="B237" s="11">
        <v>1</v>
      </c>
      <c r="C237" t="s">
        <v>18</v>
      </c>
      <c r="D237" s="11">
        <v>2</v>
      </c>
      <c r="E237" t="s">
        <v>321</v>
      </c>
      <c r="F237" s="12">
        <v>30</v>
      </c>
      <c r="G237" s="13">
        <v>2002</v>
      </c>
      <c r="H237" t="s">
        <v>181</v>
      </c>
      <c r="I237" s="14" t="s">
        <v>21</v>
      </c>
      <c r="J237" t="s">
        <v>26</v>
      </c>
      <c r="K237" t="s">
        <v>73</v>
      </c>
      <c r="L237" t="s">
        <v>363</v>
      </c>
      <c r="Q237" s="16">
        <v>17.074999999999999</v>
      </c>
      <c r="R237" s="17">
        <v>146.86559297218156</v>
      </c>
      <c r="S237" s="18">
        <f t="shared" si="3"/>
        <v>164.48946412884334</v>
      </c>
      <c r="T237" s="19">
        <v>164.49440000000001</v>
      </c>
      <c r="U237" s="20">
        <v>42</v>
      </c>
    </row>
    <row r="238" spans="1:21" x14ac:dyDescent="0.25">
      <c r="A238" s="10">
        <v>1020027</v>
      </c>
      <c r="B238" s="11">
        <v>1</v>
      </c>
      <c r="C238" t="s">
        <v>18</v>
      </c>
      <c r="D238" s="11">
        <v>2</v>
      </c>
      <c r="E238" t="s">
        <v>321</v>
      </c>
      <c r="F238" s="12">
        <v>31</v>
      </c>
      <c r="G238" s="13">
        <v>2012</v>
      </c>
      <c r="H238" t="s">
        <v>39</v>
      </c>
      <c r="I238" s="14" t="s">
        <v>21</v>
      </c>
      <c r="J238" t="s">
        <v>26</v>
      </c>
      <c r="K238" t="s">
        <v>37</v>
      </c>
      <c r="L238" t="s">
        <v>364</v>
      </c>
      <c r="Q238" s="16">
        <v>14.069000000000001</v>
      </c>
      <c r="R238" s="17">
        <v>21.713696780154951</v>
      </c>
      <c r="S238" s="18">
        <f t="shared" si="3"/>
        <v>24.319340393773544</v>
      </c>
      <c r="T238" s="19">
        <v>24.32</v>
      </c>
      <c r="U238" s="20">
        <v>7.3</v>
      </c>
    </row>
    <row r="239" spans="1:21" x14ac:dyDescent="0.25">
      <c r="A239" s="10">
        <v>1020031</v>
      </c>
      <c r="B239" s="11">
        <v>1</v>
      </c>
      <c r="C239" t="s">
        <v>18</v>
      </c>
      <c r="D239" s="11">
        <v>2</v>
      </c>
      <c r="E239" t="s">
        <v>321</v>
      </c>
      <c r="F239" s="12">
        <v>32</v>
      </c>
      <c r="G239" s="13">
        <v>2008</v>
      </c>
      <c r="H239" t="s">
        <v>365</v>
      </c>
      <c r="I239" s="14" t="s">
        <v>21</v>
      </c>
      <c r="J239" t="s">
        <v>249</v>
      </c>
      <c r="K239" t="s">
        <v>366</v>
      </c>
      <c r="L239" t="s">
        <v>367</v>
      </c>
      <c r="Q239" s="16">
        <v>1069.3130000000001</v>
      </c>
      <c r="R239" s="17">
        <v>6.6964209730920681</v>
      </c>
      <c r="S239" s="18">
        <f t="shared" si="3"/>
        <v>7.4999914898631159</v>
      </c>
      <c r="T239" s="19">
        <v>7.5</v>
      </c>
      <c r="U239" s="20">
        <v>1.9</v>
      </c>
    </row>
    <row r="240" spans="1:21" x14ac:dyDescent="0.25">
      <c r="A240" s="10">
        <v>1020190</v>
      </c>
      <c r="B240" s="11">
        <v>1</v>
      </c>
      <c r="C240" t="s">
        <v>18</v>
      </c>
      <c r="D240" s="11">
        <v>2</v>
      </c>
      <c r="E240" t="s">
        <v>321</v>
      </c>
      <c r="F240" s="12">
        <v>33</v>
      </c>
      <c r="G240" s="12"/>
      <c r="I240" s="14" t="s">
        <v>21</v>
      </c>
      <c r="L240" t="s">
        <v>368</v>
      </c>
      <c r="Q240" s="16">
        <v>0</v>
      </c>
      <c r="R240" s="17">
        <v>0</v>
      </c>
      <c r="S240" s="18">
        <f t="shared" si="3"/>
        <v>0</v>
      </c>
      <c r="T240" s="19">
        <v>0</v>
      </c>
      <c r="U240" s="20"/>
    </row>
    <row r="241" spans="1:21" x14ac:dyDescent="0.25">
      <c r="A241" s="10">
        <v>1020096</v>
      </c>
      <c r="B241" s="11">
        <v>1</v>
      </c>
      <c r="C241" t="s">
        <v>18</v>
      </c>
      <c r="D241" s="11">
        <v>2</v>
      </c>
      <c r="E241" t="s">
        <v>321</v>
      </c>
      <c r="F241" s="12">
        <v>34</v>
      </c>
      <c r="G241" s="13">
        <v>2012</v>
      </c>
      <c r="H241" t="s">
        <v>39</v>
      </c>
      <c r="I241" s="14" t="s">
        <v>21</v>
      </c>
      <c r="J241" t="s">
        <v>275</v>
      </c>
      <c r="K241" t="s">
        <v>366</v>
      </c>
      <c r="L241" t="s">
        <v>369</v>
      </c>
      <c r="Q241" s="16">
        <v>415.6</v>
      </c>
      <c r="R241" s="17">
        <v>5.3303416746871992</v>
      </c>
      <c r="S241" s="18">
        <f t="shared" si="3"/>
        <v>5.9699826756496632</v>
      </c>
      <c r="T241" s="19">
        <v>5.8333000000000004</v>
      </c>
      <c r="U241" s="20">
        <v>1.64</v>
      </c>
    </row>
    <row r="242" spans="1:21" x14ac:dyDescent="0.25">
      <c r="A242" s="10">
        <v>1020182</v>
      </c>
      <c r="B242" s="11">
        <v>1</v>
      </c>
      <c r="C242" t="s">
        <v>18</v>
      </c>
      <c r="D242" s="11">
        <v>2</v>
      </c>
      <c r="E242" t="s">
        <v>321</v>
      </c>
      <c r="F242" s="12">
        <v>35</v>
      </c>
      <c r="G242" s="13">
        <v>2012</v>
      </c>
      <c r="H242" t="s">
        <v>39</v>
      </c>
      <c r="I242" s="14" t="s">
        <v>21</v>
      </c>
      <c r="J242" t="s">
        <v>26</v>
      </c>
      <c r="K242" t="s">
        <v>37</v>
      </c>
      <c r="L242" t="s">
        <v>370</v>
      </c>
      <c r="Q242" s="16">
        <v>144.03200000000001</v>
      </c>
      <c r="R242" s="17">
        <v>12.142857142857142</v>
      </c>
      <c r="S242" s="18">
        <f t="shared" si="3"/>
        <v>13.6</v>
      </c>
      <c r="T242" s="19">
        <v>13.6</v>
      </c>
      <c r="U242" s="20">
        <v>2.36</v>
      </c>
    </row>
    <row r="243" spans="1:21" x14ac:dyDescent="0.25">
      <c r="A243" s="10">
        <v>1020180</v>
      </c>
      <c r="B243" s="11">
        <v>1</v>
      </c>
      <c r="C243" t="s">
        <v>18</v>
      </c>
      <c r="D243" s="11">
        <v>2</v>
      </c>
      <c r="E243" t="s">
        <v>321</v>
      </c>
      <c r="F243" s="12">
        <v>36</v>
      </c>
      <c r="G243" s="13">
        <v>2009</v>
      </c>
      <c r="H243" s="23" t="s">
        <v>340</v>
      </c>
      <c r="I243" s="14" t="s">
        <v>21</v>
      </c>
      <c r="J243" t="s">
        <v>26</v>
      </c>
      <c r="K243" t="s">
        <v>37</v>
      </c>
      <c r="L243" t="s">
        <v>371</v>
      </c>
      <c r="Q243" s="16">
        <v>29.6</v>
      </c>
      <c r="R243" s="17">
        <v>10.375</v>
      </c>
      <c r="S243" s="18">
        <f t="shared" si="3"/>
        <v>11.62</v>
      </c>
      <c r="T243" s="19">
        <v>11.62</v>
      </c>
      <c r="U243" s="20">
        <v>2.4</v>
      </c>
    </row>
    <row r="244" spans="1:21" x14ac:dyDescent="0.25">
      <c r="A244" s="10">
        <v>1020199</v>
      </c>
      <c r="B244" s="11">
        <v>1</v>
      </c>
      <c r="C244" t="s">
        <v>18</v>
      </c>
      <c r="D244" s="11">
        <v>2</v>
      </c>
      <c r="E244" t="s">
        <v>321</v>
      </c>
      <c r="F244" s="12">
        <v>37</v>
      </c>
      <c r="G244" s="12"/>
      <c r="I244" s="14" t="s">
        <v>21</v>
      </c>
      <c r="L244" t="s">
        <v>372</v>
      </c>
      <c r="Q244" s="16">
        <v>0</v>
      </c>
      <c r="R244" s="17">
        <v>0</v>
      </c>
      <c r="S244" s="18">
        <f t="shared" si="3"/>
        <v>0</v>
      </c>
      <c r="T244" s="19">
        <v>0</v>
      </c>
      <c r="U244" s="20"/>
    </row>
    <row r="245" spans="1:21" x14ac:dyDescent="0.25">
      <c r="A245" s="10">
        <v>1020041</v>
      </c>
      <c r="B245" s="11">
        <v>1</v>
      </c>
      <c r="C245" t="s">
        <v>18</v>
      </c>
      <c r="D245" s="11">
        <v>2</v>
      </c>
      <c r="E245" t="s">
        <v>321</v>
      </c>
      <c r="F245" s="12">
        <v>38</v>
      </c>
      <c r="G245" s="12"/>
      <c r="I245" s="14" t="s">
        <v>21</v>
      </c>
      <c r="L245" t="s">
        <v>373</v>
      </c>
      <c r="Q245" s="16">
        <v>0</v>
      </c>
      <c r="R245" s="17">
        <v>0</v>
      </c>
      <c r="S245" s="18">
        <f t="shared" si="3"/>
        <v>0</v>
      </c>
      <c r="T245" s="19">
        <v>0</v>
      </c>
      <c r="U245" s="20"/>
    </row>
    <row r="246" spans="1:21" x14ac:dyDescent="0.25">
      <c r="A246" s="10">
        <v>1020046</v>
      </c>
      <c r="B246" s="11">
        <v>1</v>
      </c>
      <c r="C246" t="s">
        <v>18</v>
      </c>
      <c r="D246" s="11">
        <v>2</v>
      </c>
      <c r="E246" t="s">
        <v>321</v>
      </c>
      <c r="F246" s="12">
        <v>39</v>
      </c>
      <c r="G246" s="13">
        <v>2029</v>
      </c>
      <c r="H246" t="s">
        <v>345</v>
      </c>
      <c r="I246" s="14" t="s">
        <v>21</v>
      </c>
      <c r="J246" t="s">
        <v>374</v>
      </c>
      <c r="K246" t="s">
        <v>227</v>
      </c>
      <c r="L246" t="s">
        <v>375</v>
      </c>
      <c r="Q246" s="16">
        <v>789.279</v>
      </c>
      <c r="R246" s="17">
        <v>6.0267788703360923</v>
      </c>
      <c r="S246" s="18">
        <f t="shared" si="3"/>
        <v>6.7499923347764232</v>
      </c>
      <c r="T246" s="19">
        <v>6.75</v>
      </c>
      <c r="U246" s="20">
        <v>1.5</v>
      </c>
    </row>
    <row r="247" spans="1:21" x14ac:dyDescent="0.25">
      <c r="A247" s="10">
        <v>1020202</v>
      </c>
      <c r="B247" s="11">
        <v>1</v>
      </c>
      <c r="C247" t="s">
        <v>18</v>
      </c>
      <c r="D247" s="11">
        <v>2</v>
      </c>
      <c r="E247" t="s">
        <v>321</v>
      </c>
      <c r="F247" s="12">
        <v>40</v>
      </c>
      <c r="G247" s="12"/>
      <c r="I247" s="14" t="s">
        <v>21</v>
      </c>
      <c r="J247" t="s">
        <v>26</v>
      </c>
      <c r="K247" t="s">
        <v>37</v>
      </c>
      <c r="L247" t="s">
        <v>376</v>
      </c>
      <c r="Q247" s="16">
        <v>0</v>
      </c>
      <c r="R247" s="17">
        <v>0</v>
      </c>
      <c r="S247" s="18">
        <f t="shared" si="3"/>
        <v>0</v>
      </c>
      <c r="T247" s="19">
        <v>0</v>
      </c>
      <c r="U247" s="20"/>
    </row>
    <row r="248" spans="1:21" x14ac:dyDescent="0.25">
      <c r="A248" s="10">
        <v>1020053</v>
      </c>
      <c r="B248" s="11">
        <v>1</v>
      </c>
      <c r="C248" t="s">
        <v>18</v>
      </c>
      <c r="D248" s="11">
        <v>2</v>
      </c>
      <c r="E248" t="s">
        <v>321</v>
      </c>
      <c r="F248" s="12">
        <v>41</v>
      </c>
      <c r="G248" s="13">
        <v>2012</v>
      </c>
      <c r="H248" t="s">
        <v>39</v>
      </c>
      <c r="I248" s="14" t="s">
        <v>21</v>
      </c>
      <c r="J248" t="s">
        <v>26</v>
      </c>
      <c r="K248" t="s">
        <v>37</v>
      </c>
      <c r="L248" t="s">
        <v>377</v>
      </c>
      <c r="Q248" s="16">
        <v>506.87099999999998</v>
      </c>
      <c r="R248" s="17">
        <v>13.401772837664812</v>
      </c>
      <c r="S248" s="18">
        <f t="shared" si="3"/>
        <v>15.009985578184589</v>
      </c>
      <c r="T248" s="19">
        <v>15</v>
      </c>
      <c r="U248" s="20">
        <v>3.78</v>
      </c>
    </row>
    <row r="249" spans="1:21" x14ac:dyDescent="0.25">
      <c r="A249" s="10">
        <v>1020054</v>
      </c>
      <c r="B249" s="11">
        <v>1</v>
      </c>
      <c r="C249" t="s">
        <v>18</v>
      </c>
      <c r="D249" s="11">
        <v>2</v>
      </c>
      <c r="E249" t="s">
        <v>321</v>
      </c>
      <c r="F249" s="12">
        <v>42</v>
      </c>
      <c r="G249" s="13">
        <v>2022</v>
      </c>
      <c r="H249" s="21" t="s">
        <v>378</v>
      </c>
      <c r="I249" s="14" t="s">
        <v>21</v>
      </c>
      <c r="J249" t="s">
        <v>26</v>
      </c>
      <c r="K249" t="s">
        <v>37</v>
      </c>
      <c r="L249" t="s">
        <v>379</v>
      </c>
      <c r="Q249" s="16">
        <v>1503.174</v>
      </c>
      <c r="R249" s="17">
        <v>4.3303569646627738</v>
      </c>
      <c r="S249" s="18">
        <f t="shared" si="3"/>
        <v>4.8499998004223066</v>
      </c>
      <c r="T249" s="19">
        <v>4.8499999999999996</v>
      </c>
      <c r="U249" s="20">
        <v>1.1200000000000001</v>
      </c>
    </row>
    <row r="250" spans="1:21" x14ac:dyDescent="0.25">
      <c r="A250" s="10">
        <v>1020129</v>
      </c>
      <c r="B250" s="11">
        <v>1</v>
      </c>
      <c r="C250" t="s">
        <v>18</v>
      </c>
      <c r="D250" s="11">
        <v>2</v>
      </c>
      <c r="E250" t="s">
        <v>321</v>
      </c>
      <c r="F250" s="12">
        <v>43</v>
      </c>
      <c r="G250" s="13">
        <v>2010</v>
      </c>
      <c r="H250" t="s">
        <v>324</v>
      </c>
      <c r="I250" s="14" t="s">
        <v>21</v>
      </c>
      <c r="J250" t="s">
        <v>26</v>
      </c>
      <c r="K250" t="s">
        <v>37</v>
      </c>
      <c r="L250" t="s">
        <v>380</v>
      </c>
      <c r="Q250" s="16">
        <v>0.18</v>
      </c>
      <c r="R250" s="17">
        <v>14.277777777777777</v>
      </c>
      <c r="S250" s="18">
        <f t="shared" si="3"/>
        <v>15.99111111111111</v>
      </c>
      <c r="T250" s="19">
        <v>16</v>
      </c>
      <c r="U250" s="20">
        <v>15.5</v>
      </c>
    </row>
    <row r="251" spans="1:21" x14ac:dyDescent="0.25">
      <c r="A251" s="10">
        <v>1020055</v>
      </c>
      <c r="B251" s="11">
        <v>1</v>
      </c>
      <c r="C251" t="s">
        <v>18</v>
      </c>
      <c r="D251" s="11">
        <v>2</v>
      </c>
      <c r="E251" t="s">
        <v>321</v>
      </c>
      <c r="F251" s="12">
        <v>44</v>
      </c>
      <c r="G251" s="13">
        <v>2010</v>
      </c>
      <c r="H251" t="s">
        <v>324</v>
      </c>
      <c r="I251" s="14" t="s">
        <v>21</v>
      </c>
      <c r="J251" t="s">
        <v>26</v>
      </c>
      <c r="K251" t="s">
        <v>37</v>
      </c>
      <c r="L251" t="s">
        <v>381</v>
      </c>
      <c r="Q251" s="16">
        <v>27.95</v>
      </c>
      <c r="R251" s="17">
        <v>7.8568872987477638</v>
      </c>
      <c r="S251" s="18">
        <f t="shared" si="3"/>
        <v>8.799713774597496</v>
      </c>
      <c r="T251" s="19">
        <v>8.8000000000000007</v>
      </c>
      <c r="U251" s="20">
        <v>0.65</v>
      </c>
    </row>
    <row r="252" spans="1:21" x14ac:dyDescent="0.25">
      <c r="A252" s="10">
        <v>1020085</v>
      </c>
      <c r="B252" s="11">
        <v>1</v>
      </c>
      <c r="C252" t="s">
        <v>18</v>
      </c>
      <c r="D252" s="11">
        <v>2</v>
      </c>
      <c r="E252" t="s">
        <v>321</v>
      </c>
      <c r="F252" s="12">
        <v>45</v>
      </c>
      <c r="G252" s="13">
        <v>2012</v>
      </c>
      <c r="H252" t="s">
        <v>39</v>
      </c>
      <c r="I252" s="14" t="s">
        <v>21</v>
      </c>
      <c r="J252" t="s">
        <v>26</v>
      </c>
      <c r="K252" t="s">
        <v>37</v>
      </c>
      <c r="L252" t="s">
        <v>382</v>
      </c>
      <c r="Q252" s="16">
        <v>904.51</v>
      </c>
      <c r="R252" s="17">
        <v>7.7410642226177711</v>
      </c>
      <c r="S252" s="18">
        <f t="shared" si="3"/>
        <v>8.6699919293319034</v>
      </c>
      <c r="T252" s="19">
        <v>9.0013000000000005</v>
      </c>
      <c r="U252" s="20">
        <v>2.2999999999999998</v>
      </c>
    </row>
    <row r="253" spans="1:21" x14ac:dyDescent="0.25">
      <c r="A253" s="10">
        <v>1020052</v>
      </c>
      <c r="B253" s="11">
        <v>1</v>
      </c>
      <c r="C253" t="s">
        <v>18</v>
      </c>
      <c r="D253" s="11">
        <v>2</v>
      </c>
      <c r="E253" t="s">
        <v>321</v>
      </c>
      <c r="F253" s="12">
        <v>46</v>
      </c>
      <c r="G253" s="13">
        <v>2027</v>
      </c>
      <c r="H253" t="s">
        <v>328</v>
      </c>
      <c r="I253" s="14" t="s">
        <v>21</v>
      </c>
      <c r="J253" t="s">
        <v>26</v>
      </c>
      <c r="K253" t="s">
        <v>37</v>
      </c>
      <c r="L253" t="s">
        <v>383</v>
      </c>
      <c r="Q253" s="16">
        <v>394.1</v>
      </c>
      <c r="R253" s="17">
        <v>6.6964222278609489</v>
      </c>
      <c r="S253" s="18">
        <f t="shared" si="3"/>
        <v>7.4999928952042625</v>
      </c>
      <c r="T253" s="19">
        <v>7.5</v>
      </c>
      <c r="U253" s="20">
        <v>1.7</v>
      </c>
    </row>
    <row r="254" spans="1:21" x14ac:dyDescent="0.25">
      <c r="A254" s="10">
        <v>1020191</v>
      </c>
      <c r="B254" s="11">
        <v>1</v>
      </c>
      <c r="C254" t="s">
        <v>18</v>
      </c>
      <c r="D254" s="11">
        <v>2</v>
      </c>
      <c r="E254" t="s">
        <v>321</v>
      </c>
      <c r="F254" s="12">
        <v>47</v>
      </c>
      <c r="G254" s="12"/>
      <c r="I254" s="14" t="s">
        <v>21</v>
      </c>
      <c r="L254" t="s">
        <v>384</v>
      </c>
      <c r="Q254" s="16">
        <v>0</v>
      </c>
      <c r="R254" s="17">
        <v>0</v>
      </c>
      <c r="S254" s="18">
        <f t="shared" si="3"/>
        <v>0</v>
      </c>
      <c r="T254" s="19">
        <v>0</v>
      </c>
      <c r="U254" s="20"/>
    </row>
    <row r="255" spans="1:21" x14ac:dyDescent="0.25">
      <c r="A255" s="10">
        <v>1020084</v>
      </c>
      <c r="B255" s="11">
        <v>1</v>
      </c>
      <c r="C255" t="s">
        <v>18</v>
      </c>
      <c r="D255" s="11">
        <v>2</v>
      </c>
      <c r="E255" t="s">
        <v>321</v>
      </c>
      <c r="F255" s="12">
        <v>48</v>
      </c>
      <c r="G255">
        <v>1012</v>
      </c>
      <c r="H255" t="s">
        <v>44</v>
      </c>
      <c r="I255" s="14" t="s">
        <v>21</v>
      </c>
      <c r="J255" t="s">
        <v>26</v>
      </c>
      <c r="K255" t="s">
        <v>33</v>
      </c>
      <c r="L255" t="s">
        <v>385</v>
      </c>
      <c r="Q255" s="16">
        <v>170.357</v>
      </c>
      <c r="R255" s="17">
        <v>83.991030600444944</v>
      </c>
      <c r="S255" s="18">
        <f t="shared" si="3"/>
        <v>94.069954272498336</v>
      </c>
      <c r="T255" s="19">
        <v>94.780500000000004</v>
      </c>
      <c r="U255" s="20">
        <v>22</v>
      </c>
    </row>
    <row r="256" spans="1:21" x14ac:dyDescent="0.25">
      <c r="A256" s="10">
        <v>1020170</v>
      </c>
      <c r="B256" s="11">
        <v>1</v>
      </c>
      <c r="C256" t="s">
        <v>18</v>
      </c>
      <c r="D256" s="11">
        <v>2</v>
      </c>
      <c r="E256" t="s">
        <v>321</v>
      </c>
      <c r="F256" s="12">
        <v>49</v>
      </c>
      <c r="I256" s="14" t="s">
        <v>21</v>
      </c>
      <c r="J256" t="s">
        <v>26</v>
      </c>
      <c r="K256" t="s">
        <v>37</v>
      </c>
      <c r="L256" t="s">
        <v>386</v>
      </c>
      <c r="Q256" s="16">
        <v>1.111</v>
      </c>
      <c r="R256" s="17">
        <v>36.36363636363636</v>
      </c>
      <c r="S256" s="18">
        <f t="shared" si="3"/>
        <v>40.72727272727272</v>
      </c>
      <c r="T256" s="19">
        <v>40.728200000000001</v>
      </c>
      <c r="U256" s="20">
        <v>36.36</v>
      </c>
    </row>
    <row r="257" spans="1:21" x14ac:dyDescent="0.25">
      <c r="A257" s="10">
        <v>1020058</v>
      </c>
      <c r="B257" s="11">
        <v>1</v>
      </c>
      <c r="C257" t="s">
        <v>18</v>
      </c>
      <c r="D257" s="11">
        <v>2</v>
      </c>
      <c r="E257" t="s">
        <v>321</v>
      </c>
      <c r="F257" s="12">
        <v>50</v>
      </c>
      <c r="G257" s="13">
        <v>2012</v>
      </c>
      <c r="H257" t="s">
        <v>39</v>
      </c>
      <c r="I257" s="14" t="s">
        <v>21</v>
      </c>
      <c r="J257" t="s">
        <v>26</v>
      </c>
      <c r="K257" t="s">
        <v>37</v>
      </c>
      <c r="L257" t="s">
        <v>387</v>
      </c>
      <c r="Q257" s="16">
        <v>262.625</v>
      </c>
      <c r="R257" s="17">
        <v>4.669623988576868</v>
      </c>
      <c r="S257" s="18">
        <f t="shared" si="3"/>
        <v>5.2299788672060918</v>
      </c>
      <c r="T257" s="19">
        <v>5.2336</v>
      </c>
      <c r="U257" s="20">
        <v>0.85</v>
      </c>
    </row>
    <row r="258" spans="1:21" x14ac:dyDescent="0.25">
      <c r="A258" s="10">
        <v>1020078</v>
      </c>
      <c r="B258" s="11">
        <v>1</v>
      </c>
      <c r="C258" t="s">
        <v>18</v>
      </c>
      <c r="D258" s="11">
        <v>2</v>
      </c>
      <c r="E258" t="s">
        <v>321</v>
      </c>
      <c r="F258" s="12">
        <v>51</v>
      </c>
      <c r="G258" s="13">
        <v>2035</v>
      </c>
      <c r="H258" t="s">
        <v>388</v>
      </c>
      <c r="I258" s="14" t="s">
        <v>21</v>
      </c>
      <c r="J258" t="s">
        <v>26</v>
      </c>
      <c r="K258" t="s">
        <v>37</v>
      </c>
      <c r="L258" t="s">
        <v>389</v>
      </c>
      <c r="Q258" s="16">
        <v>4048.1779999999999</v>
      </c>
      <c r="R258" s="17">
        <v>7.3035696552868972</v>
      </c>
      <c r="S258" s="18">
        <f t="shared" si="3"/>
        <v>8.179998013921324</v>
      </c>
      <c r="T258" s="19">
        <v>8.1706000000000003</v>
      </c>
      <c r="U258" s="20">
        <v>1.93</v>
      </c>
    </row>
    <row r="259" spans="1:21" x14ac:dyDescent="0.25">
      <c r="A259" s="10">
        <v>1020060</v>
      </c>
      <c r="B259" s="11">
        <v>1</v>
      </c>
      <c r="C259" t="s">
        <v>18</v>
      </c>
      <c r="D259" s="11">
        <v>2</v>
      </c>
      <c r="E259" t="s">
        <v>321</v>
      </c>
      <c r="F259" s="12">
        <v>52</v>
      </c>
      <c r="G259" s="13">
        <v>2012</v>
      </c>
      <c r="H259" t="s">
        <v>39</v>
      </c>
      <c r="I259" s="14" t="s">
        <v>21</v>
      </c>
      <c r="J259" t="s">
        <v>335</v>
      </c>
      <c r="K259" t="s">
        <v>227</v>
      </c>
      <c r="L259" t="s">
        <v>390</v>
      </c>
      <c r="Q259" s="16">
        <v>10.4</v>
      </c>
      <c r="R259" s="17">
        <v>16.856730769230769</v>
      </c>
      <c r="S259" s="18">
        <f t="shared" ref="S259:S322" si="4">+R259*12%+R259</f>
        <v>18.879538461538459</v>
      </c>
      <c r="T259" s="19">
        <v>18.75</v>
      </c>
      <c r="U259" s="20">
        <v>4.4000000000000004</v>
      </c>
    </row>
    <row r="260" spans="1:21" x14ac:dyDescent="0.25">
      <c r="A260" s="10">
        <v>1020195</v>
      </c>
      <c r="B260" s="11">
        <v>1</v>
      </c>
      <c r="C260" t="s">
        <v>18</v>
      </c>
      <c r="D260" s="11">
        <v>2</v>
      </c>
      <c r="E260" t="s">
        <v>321</v>
      </c>
      <c r="F260" s="12">
        <v>53</v>
      </c>
      <c r="G260" s="12"/>
      <c r="I260" s="14" t="s">
        <v>21</v>
      </c>
      <c r="J260" t="s">
        <v>391</v>
      </c>
      <c r="K260" t="s">
        <v>392</v>
      </c>
      <c r="L260" t="s">
        <v>393</v>
      </c>
      <c r="Q260" s="16">
        <v>0</v>
      </c>
      <c r="R260" s="17">
        <v>0</v>
      </c>
      <c r="S260" s="18">
        <f t="shared" si="4"/>
        <v>0</v>
      </c>
      <c r="T260" s="19">
        <v>0</v>
      </c>
      <c r="U260" s="20"/>
    </row>
    <row r="261" spans="1:21" x14ac:dyDescent="0.25">
      <c r="A261" s="10">
        <v>1020062</v>
      </c>
      <c r="B261" s="11">
        <v>1</v>
      </c>
      <c r="C261" t="s">
        <v>18</v>
      </c>
      <c r="D261" s="11">
        <v>2</v>
      </c>
      <c r="E261" t="s">
        <v>321</v>
      </c>
      <c r="F261" s="12">
        <v>54</v>
      </c>
      <c r="G261" s="13">
        <v>2012</v>
      </c>
      <c r="H261" t="s">
        <v>39</v>
      </c>
      <c r="I261" s="14" t="s">
        <v>21</v>
      </c>
      <c r="J261" t="s">
        <v>394</v>
      </c>
      <c r="K261" t="s">
        <v>46</v>
      </c>
      <c r="L261" t="s">
        <v>395</v>
      </c>
      <c r="Q261" s="16">
        <v>267.58699999999999</v>
      </c>
      <c r="R261" s="17">
        <v>10.348185823676038</v>
      </c>
      <c r="S261" s="18">
        <f t="shared" si="4"/>
        <v>11.589968122517163</v>
      </c>
      <c r="T261" s="19">
        <v>11.5853</v>
      </c>
      <c r="U261" s="20">
        <v>4.12</v>
      </c>
    </row>
    <row r="262" spans="1:21" x14ac:dyDescent="0.25">
      <c r="A262" s="10">
        <v>1020063</v>
      </c>
      <c r="B262" s="11">
        <v>1</v>
      </c>
      <c r="C262" t="s">
        <v>18</v>
      </c>
      <c r="D262" s="11">
        <v>2</v>
      </c>
      <c r="E262" t="s">
        <v>321</v>
      </c>
      <c r="F262" s="12">
        <v>55</v>
      </c>
      <c r="G262" s="13">
        <v>2012</v>
      </c>
      <c r="H262" t="s">
        <v>39</v>
      </c>
      <c r="I262" s="14" t="s">
        <v>21</v>
      </c>
      <c r="J262" t="s">
        <v>396</v>
      </c>
      <c r="K262" t="s">
        <v>46</v>
      </c>
      <c r="L262" t="s">
        <v>397</v>
      </c>
      <c r="Q262" s="16">
        <v>419.42910000000001</v>
      </c>
      <c r="R262" s="17">
        <v>17.374998539681677</v>
      </c>
      <c r="S262" s="18">
        <f t="shared" si="4"/>
        <v>19.459998364443479</v>
      </c>
      <c r="T262" s="19">
        <v>17.578199999999999</v>
      </c>
      <c r="U262" s="20">
        <v>4.5</v>
      </c>
    </row>
    <row r="263" spans="1:21" x14ac:dyDescent="0.25">
      <c r="A263" s="10">
        <v>1020069</v>
      </c>
      <c r="B263" s="11">
        <v>1</v>
      </c>
      <c r="C263" t="s">
        <v>18</v>
      </c>
      <c r="D263" s="11">
        <v>2</v>
      </c>
      <c r="E263" t="s">
        <v>321</v>
      </c>
      <c r="F263" s="12">
        <v>56</v>
      </c>
      <c r="G263" s="13">
        <v>2002</v>
      </c>
      <c r="H263" t="s">
        <v>181</v>
      </c>
      <c r="I263" s="14" t="s">
        <v>21</v>
      </c>
      <c r="J263" t="s">
        <v>398</v>
      </c>
      <c r="K263" t="s">
        <v>399</v>
      </c>
      <c r="L263" t="s">
        <v>400</v>
      </c>
      <c r="Q263" s="16">
        <v>176.32599999999999</v>
      </c>
      <c r="R263" s="17">
        <v>169.9731746877942</v>
      </c>
      <c r="S263" s="18">
        <f t="shared" si="4"/>
        <v>190.3699556503295</v>
      </c>
      <c r="T263" s="19">
        <v>190.3664</v>
      </c>
      <c r="U263" s="20">
        <v>86</v>
      </c>
    </row>
    <row r="264" spans="1:21" x14ac:dyDescent="0.25">
      <c r="A264" s="10">
        <v>1020093</v>
      </c>
      <c r="B264" s="11">
        <v>1</v>
      </c>
      <c r="C264" t="s">
        <v>18</v>
      </c>
      <c r="D264" s="11">
        <v>2</v>
      </c>
      <c r="E264" t="s">
        <v>321</v>
      </c>
      <c r="F264" s="12">
        <v>57</v>
      </c>
      <c r="G264">
        <v>1025</v>
      </c>
      <c r="H264" t="s">
        <v>29</v>
      </c>
      <c r="I264" s="14" t="s">
        <v>21</v>
      </c>
      <c r="J264" t="s">
        <v>67</v>
      </c>
      <c r="K264" t="s">
        <v>227</v>
      </c>
      <c r="L264" t="s">
        <v>401</v>
      </c>
      <c r="Q264" s="16">
        <v>56.037999999999997</v>
      </c>
      <c r="R264" s="17">
        <v>134.03565437738678</v>
      </c>
      <c r="S264" s="18">
        <f t="shared" si="4"/>
        <v>150.11993290267318</v>
      </c>
      <c r="T264" s="19">
        <v>150.11760000000001</v>
      </c>
      <c r="U264" s="20">
        <v>77</v>
      </c>
    </row>
    <row r="265" spans="1:21" x14ac:dyDescent="0.25">
      <c r="A265" s="10">
        <v>1020204</v>
      </c>
      <c r="B265" s="11">
        <v>1</v>
      </c>
      <c r="C265" t="s">
        <v>18</v>
      </c>
      <c r="D265" s="11">
        <v>2</v>
      </c>
      <c r="E265" t="s">
        <v>321</v>
      </c>
      <c r="F265" s="12">
        <v>58</v>
      </c>
      <c r="G265" s="13">
        <v>2040</v>
      </c>
      <c r="H265" t="s">
        <v>402</v>
      </c>
      <c r="I265" s="14" t="s">
        <v>21</v>
      </c>
      <c r="L265" t="s">
        <v>403</v>
      </c>
      <c r="M265">
        <v>21.25</v>
      </c>
      <c r="N265" s="25">
        <f t="shared" ref="N265" si="5">+O265/M265</f>
        <v>0</v>
      </c>
      <c r="Q265" s="16">
        <v>21.25</v>
      </c>
      <c r="R265" s="17">
        <v>0.74964705882352944</v>
      </c>
      <c r="S265" s="18">
        <f t="shared" si="4"/>
        <v>0.83960470588235303</v>
      </c>
      <c r="T265" s="19">
        <v>0.84209999999999996</v>
      </c>
      <c r="U265" s="20">
        <v>0.11</v>
      </c>
    </row>
    <row r="266" spans="1:21" x14ac:dyDescent="0.25">
      <c r="A266" s="10">
        <v>1020203</v>
      </c>
      <c r="B266" s="11">
        <v>1</v>
      </c>
      <c r="C266" t="s">
        <v>18</v>
      </c>
      <c r="D266" s="11">
        <v>2</v>
      </c>
      <c r="E266" t="s">
        <v>321</v>
      </c>
      <c r="F266" s="12">
        <v>59</v>
      </c>
      <c r="G266" s="13">
        <v>2039</v>
      </c>
      <c r="H266" t="s">
        <v>119</v>
      </c>
      <c r="I266" s="14" t="s">
        <v>21</v>
      </c>
      <c r="L266" t="s">
        <v>404</v>
      </c>
      <c r="M266">
        <v>104.625</v>
      </c>
      <c r="N266">
        <v>7.98</v>
      </c>
      <c r="Q266" s="16">
        <v>104.625</v>
      </c>
      <c r="R266" s="17">
        <v>7.9821266427718038</v>
      </c>
      <c r="S266" s="18">
        <f t="shared" si="4"/>
        <v>8.9399818399044211</v>
      </c>
      <c r="T266" s="19">
        <v>8.9389000000000003</v>
      </c>
      <c r="U266" s="20">
        <v>1.75</v>
      </c>
    </row>
    <row r="267" spans="1:21" x14ac:dyDescent="0.25">
      <c r="A267" s="10">
        <v>1030164</v>
      </c>
      <c r="B267" s="11">
        <v>1</v>
      </c>
      <c r="C267" t="s">
        <v>18</v>
      </c>
      <c r="D267" s="11">
        <v>3</v>
      </c>
      <c r="E267" t="s">
        <v>405</v>
      </c>
      <c r="F267" s="12">
        <v>1</v>
      </c>
      <c r="G267" s="13">
        <v>1012</v>
      </c>
      <c r="H267" t="s">
        <v>44</v>
      </c>
      <c r="I267" s="14" t="s">
        <v>21</v>
      </c>
      <c r="L267" t="s">
        <v>406</v>
      </c>
      <c r="M267">
        <v>196</v>
      </c>
      <c r="N267" s="14" t="s">
        <v>21</v>
      </c>
      <c r="Q267" s="16">
        <v>196</v>
      </c>
      <c r="R267" s="17">
        <v>17.598214285714285</v>
      </c>
      <c r="S267" s="18">
        <f t="shared" si="4"/>
        <v>19.709999999999997</v>
      </c>
      <c r="T267" s="19">
        <v>19.71</v>
      </c>
      <c r="U267" s="20">
        <v>17.600000000000001</v>
      </c>
    </row>
    <row r="268" spans="1:21" x14ac:dyDescent="0.25">
      <c r="A268" s="10">
        <v>1030092</v>
      </c>
      <c r="B268" s="11">
        <v>1</v>
      </c>
      <c r="C268" t="s">
        <v>18</v>
      </c>
      <c r="D268" s="11">
        <v>3</v>
      </c>
      <c r="E268" t="s">
        <v>405</v>
      </c>
      <c r="F268" s="12">
        <v>2</v>
      </c>
      <c r="G268" s="13">
        <v>1029</v>
      </c>
      <c r="H268" t="s">
        <v>31</v>
      </c>
      <c r="I268" s="14" t="s">
        <v>21</v>
      </c>
      <c r="L268" t="s">
        <v>407</v>
      </c>
      <c r="M268">
        <v>2.2999999999999998</v>
      </c>
      <c r="N268" s="14" t="s">
        <v>21</v>
      </c>
      <c r="Q268" s="16">
        <v>2.2999999999999998</v>
      </c>
      <c r="R268" s="17">
        <v>69.508695652173927</v>
      </c>
      <c r="S268" s="18">
        <f t="shared" si="4"/>
        <v>77.849739130434799</v>
      </c>
      <c r="T268" s="19">
        <v>77.845299999999995</v>
      </c>
      <c r="U268" s="20">
        <v>69.510000000000005</v>
      </c>
    </row>
    <row r="269" spans="1:21" x14ac:dyDescent="0.25">
      <c r="A269" s="10">
        <v>1030003</v>
      </c>
      <c r="B269" s="11">
        <v>1</v>
      </c>
      <c r="C269" t="s">
        <v>18</v>
      </c>
      <c r="D269" s="11">
        <v>3</v>
      </c>
      <c r="E269" t="s">
        <v>405</v>
      </c>
      <c r="F269" s="12">
        <v>3</v>
      </c>
      <c r="G269" s="13">
        <v>1025</v>
      </c>
      <c r="H269" t="s">
        <v>29</v>
      </c>
      <c r="I269" s="14" t="s">
        <v>21</v>
      </c>
      <c r="L269" t="s">
        <v>408</v>
      </c>
      <c r="M269">
        <v>7.7</v>
      </c>
      <c r="N269" s="14" t="s">
        <v>21</v>
      </c>
      <c r="Q269" s="16">
        <v>7.7</v>
      </c>
      <c r="R269" s="17">
        <v>63.159740259740254</v>
      </c>
      <c r="S269" s="18">
        <f t="shared" si="4"/>
        <v>70.73890909090909</v>
      </c>
      <c r="T269" s="19">
        <v>70.734999999999999</v>
      </c>
      <c r="U269" s="20">
        <v>63.16</v>
      </c>
    </row>
    <row r="270" spans="1:21" x14ac:dyDescent="0.25">
      <c r="A270" s="10">
        <v>1030012</v>
      </c>
      <c r="B270" s="11">
        <v>1</v>
      </c>
      <c r="C270" t="s">
        <v>18</v>
      </c>
      <c r="D270" s="11">
        <v>3</v>
      </c>
      <c r="E270" t="s">
        <v>405</v>
      </c>
      <c r="F270" s="12">
        <v>4</v>
      </c>
      <c r="G270" s="13"/>
      <c r="I270" s="14" t="s">
        <v>21</v>
      </c>
      <c r="L270" t="s">
        <v>409</v>
      </c>
      <c r="M270">
        <v>5.585</v>
      </c>
      <c r="N270" s="14" t="s">
        <v>21</v>
      </c>
      <c r="Q270" s="16">
        <v>5.585</v>
      </c>
      <c r="R270" s="17">
        <v>17.400179051029546</v>
      </c>
      <c r="S270" s="18">
        <f t="shared" si="4"/>
        <v>19.488200537153091</v>
      </c>
      <c r="T270" s="19">
        <v>19.491</v>
      </c>
      <c r="U270" s="20">
        <v>17.399999999999999</v>
      </c>
    </row>
    <row r="271" spans="1:21" x14ac:dyDescent="0.25">
      <c r="A271" s="10">
        <v>1030090</v>
      </c>
      <c r="B271" s="11">
        <v>1</v>
      </c>
      <c r="C271" t="s">
        <v>18</v>
      </c>
      <c r="D271" s="11">
        <v>3</v>
      </c>
      <c r="E271" t="s">
        <v>405</v>
      </c>
      <c r="F271" s="12">
        <v>5</v>
      </c>
      <c r="G271" s="13">
        <v>2032</v>
      </c>
      <c r="H271" t="s">
        <v>410</v>
      </c>
      <c r="I271" s="14" t="s">
        <v>21</v>
      </c>
      <c r="L271" t="s">
        <v>411</v>
      </c>
      <c r="M271">
        <v>0.37</v>
      </c>
      <c r="N271" s="14" t="s">
        <v>21</v>
      </c>
      <c r="Q271" s="16">
        <v>0.37</v>
      </c>
      <c r="R271" s="17">
        <v>125</v>
      </c>
      <c r="S271" s="18">
        <f t="shared" si="4"/>
        <v>140</v>
      </c>
      <c r="T271" s="19">
        <v>140</v>
      </c>
      <c r="U271" s="20">
        <v>125</v>
      </c>
    </row>
    <row r="272" spans="1:21" x14ac:dyDescent="0.25">
      <c r="A272" s="10">
        <v>1030008</v>
      </c>
      <c r="B272" s="11">
        <v>1</v>
      </c>
      <c r="C272" t="s">
        <v>18</v>
      </c>
      <c r="D272" s="11">
        <v>3</v>
      </c>
      <c r="E272" t="s">
        <v>405</v>
      </c>
      <c r="F272" s="12">
        <v>6</v>
      </c>
      <c r="G272" s="12"/>
      <c r="I272" s="14" t="s">
        <v>21</v>
      </c>
      <c r="L272" t="s">
        <v>412</v>
      </c>
      <c r="M272">
        <v>2000</v>
      </c>
      <c r="N272" s="14" t="s">
        <v>21</v>
      </c>
      <c r="Q272" s="16">
        <v>2000</v>
      </c>
      <c r="R272" s="17">
        <v>5.267855</v>
      </c>
      <c r="S272" s="18">
        <f t="shared" si="4"/>
        <v>5.8999975999999998</v>
      </c>
      <c r="T272" s="19">
        <v>6.1074000000000002</v>
      </c>
      <c r="U272" s="20">
        <v>5.27</v>
      </c>
    </row>
    <row r="273" spans="1:21" x14ac:dyDescent="0.25">
      <c r="A273" s="10">
        <v>10300331</v>
      </c>
      <c r="B273" s="11">
        <v>1</v>
      </c>
      <c r="C273" t="s">
        <v>18</v>
      </c>
      <c r="D273" s="11">
        <v>3</v>
      </c>
      <c r="E273" t="s">
        <v>405</v>
      </c>
      <c r="F273" s="12">
        <v>7</v>
      </c>
      <c r="G273" s="12"/>
      <c r="I273" s="14" t="s">
        <v>21</v>
      </c>
      <c r="L273" t="s">
        <v>413</v>
      </c>
      <c r="M273">
        <v>20</v>
      </c>
      <c r="N273" s="14" t="s">
        <v>21</v>
      </c>
      <c r="Q273" s="16">
        <v>20</v>
      </c>
      <c r="R273" s="17">
        <v>32.142499999999998</v>
      </c>
      <c r="S273" s="18">
        <f t="shared" si="4"/>
        <v>35.999600000000001</v>
      </c>
      <c r="T273" s="19">
        <v>36</v>
      </c>
      <c r="U273" s="20">
        <v>32.15</v>
      </c>
    </row>
    <row r="274" spans="1:21" x14ac:dyDescent="0.25">
      <c r="A274" s="10">
        <v>1030230</v>
      </c>
      <c r="B274" s="11">
        <v>1</v>
      </c>
      <c r="C274" t="s">
        <v>18</v>
      </c>
      <c r="D274" s="11">
        <v>3</v>
      </c>
      <c r="E274" t="s">
        <v>405</v>
      </c>
      <c r="F274" s="12">
        <v>8</v>
      </c>
      <c r="G274" s="12"/>
      <c r="I274" s="14" t="s">
        <v>21</v>
      </c>
      <c r="L274" t="s">
        <v>414</v>
      </c>
      <c r="M274">
        <v>275</v>
      </c>
      <c r="N274" s="14" t="s">
        <v>21</v>
      </c>
      <c r="Q274" s="16">
        <v>275</v>
      </c>
      <c r="R274" s="17">
        <v>211.99105454545455</v>
      </c>
      <c r="S274" s="18">
        <f t="shared" si="4"/>
        <v>237.42998109090908</v>
      </c>
      <c r="T274" s="19">
        <v>237.4282</v>
      </c>
      <c r="U274" s="20">
        <v>212</v>
      </c>
    </row>
    <row r="275" spans="1:21" x14ac:dyDescent="0.25">
      <c r="A275" s="10">
        <v>1030231</v>
      </c>
      <c r="B275" s="11">
        <v>1</v>
      </c>
      <c r="C275" t="s">
        <v>18</v>
      </c>
      <c r="D275" s="11">
        <v>3</v>
      </c>
      <c r="E275" t="s">
        <v>405</v>
      </c>
      <c r="F275" s="12">
        <v>9</v>
      </c>
      <c r="G275" s="12"/>
      <c r="I275" s="14" t="s">
        <v>21</v>
      </c>
      <c r="L275" t="s">
        <v>415</v>
      </c>
      <c r="M275">
        <v>100</v>
      </c>
      <c r="N275" s="14" t="s">
        <v>21</v>
      </c>
      <c r="Q275" s="16">
        <v>100</v>
      </c>
      <c r="R275" s="17">
        <v>211.99099999999999</v>
      </c>
      <c r="S275" s="18">
        <f t="shared" si="4"/>
        <v>237.42991999999998</v>
      </c>
      <c r="T275" s="19">
        <v>237.4282</v>
      </c>
      <c r="U275" s="20">
        <v>212</v>
      </c>
    </row>
    <row r="276" spans="1:21" x14ac:dyDescent="0.25">
      <c r="A276" s="10">
        <v>1030021</v>
      </c>
      <c r="B276" s="11">
        <v>1</v>
      </c>
      <c r="C276" t="s">
        <v>18</v>
      </c>
      <c r="D276" s="11">
        <v>3</v>
      </c>
      <c r="E276" t="s">
        <v>405</v>
      </c>
      <c r="F276" s="12">
        <v>10</v>
      </c>
      <c r="G276" s="12"/>
      <c r="I276" s="14" t="s">
        <v>21</v>
      </c>
      <c r="L276" t="s">
        <v>416</v>
      </c>
      <c r="M276">
        <v>133.16499999999999</v>
      </c>
      <c r="N276" s="14" t="s">
        <v>21</v>
      </c>
      <c r="Q276" s="16">
        <v>133.16499999999999</v>
      </c>
      <c r="R276" s="17">
        <v>148.96421732437202</v>
      </c>
      <c r="S276" s="18">
        <f t="shared" si="4"/>
        <v>166.83992340329667</v>
      </c>
      <c r="T276" s="19">
        <v>166.84</v>
      </c>
      <c r="U276" s="20">
        <v>148.97</v>
      </c>
    </row>
    <row r="277" spans="1:21" x14ac:dyDescent="0.25">
      <c r="A277" s="10">
        <v>1030251</v>
      </c>
      <c r="B277" s="11">
        <v>1</v>
      </c>
      <c r="C277" t="s">
        <v>18</v>
      </c>
      <c r="D277" s="11">
        <v>3</v>
      </c>
      <c r="E277" t="s">
        <v>405</v>
      </c>
      <c r="F277" s="12">
        <v>11</v>
      </c>
      <c r="G277" s="12"/>
      <c r="I277" s="14" t="s">
        <v>21</v>
      </c>
      <c r="L277" t="s">
        <v>417</v>
      </c>
      <c r="M277">
        <v>25</v>
      </c>
      <c r="N277" s="14" t="s">
        <v>21</v>
      </c>
      <c r="Q277" s="16">
        <v>25</v>
      </c>
      <c r="R277" s="17">
        <v>223.95519999999999</v>
      </c>
      <c r="S277" s="18">
        <f t="shared" si="4"/>
        <v>250.82982399999997</v>
      </c>
      <c r="T277" s="19">
        <v>250.83</v>
      </c>
      <c r="U277" s="20">
        <v>223.96</v>
      </c>
    </row>
    <row r="278" spans="1:21" x14ac:dyDescent="0.25">
      <c r="A278" s="10">
        <v>1030187</v>
      </c>
      <c r="B278" s="11">
        <v>1</v>
      </c>
      <c r="C278" t="s">
        <v>18</v>
      </c>
      <c r="D278" s="11">
        <v>3</v>
      </c>
      <c r="E278" t="s">
        <v>405</v>
      </c>
      <c r="F278" s="12">
        <v>12</v>
      </c>
      <c r="G278" s="12"/>
      <c r="I278" s="14" t="s">
        <v>21</v>
      </c>
      <c r="L278" t="s">
        <v>418</v>
      </c>
      <c r="M278">
        <v>1850</v>
      </c>
      <c r="N278" s="14" t="s">
        <v>21</v>
      </c>
      <c r="Q278" s="16">
        <v>1850</v>
      </c>
      <c r="R278" s="17">
        <v>4.2678540540540535</v>
      </c>
      <c r="S278" s="18">
        <f t="shared" si="4"/>
        <v>4.77999654054054</v>
      </c>
      <c r="T278" s="19">
        <v>4.7756999999999996</v>
      </c>
      <c r="U278" s="20">
        <v>4.2699999999999996</v>
      </c>
    </row>
    <row r="279" spans="1:21" x14ac:dyDescent="0.25">
      <c r="A279" s="10">
        <v>1030144</v>
      </c>
      <c r="B279" s="11">
        <v>1</v>
      </c>
      <c r="C279" t="s">
        <v>18</v>
      </c>
      <c r="D279" s="11">
        <v>3</v>
      </c>
      <c r="E279" t="s">
        <v>405</v>
      </c>
      <c r="F279" s="12">
        <v>13</v>
      </c>
      <c r="G279" s="12"/>
      <c r="I279" s="14" t="s">
        <v>21</v>
      </c>
      <c r="L279" t="s">
        <v>419</v>
      </c>
      <c r="M279">
        <v>5.34</v>
      </c>
      <c r="N279" s="14" t="s">
        <v>21</v>
      </c>
      <c r="Q279" s="16">
        <v>5.34</v>
      </c>
      <c r="R279" s="17">
        <v>10.490636704119851</v>
      </c>
      <c r="S279" s="18">
        <f t="shared" si="4"/>
        <v>11.749513108614233</v>
      </c>
      <c r="T279" s="19">
        <v>11.75</v>
      </c>
      <c r="U279" s="20">
        <v>10.5</v>
      </c>
    </row>
    <row r="280" spans="1:21" x14ac:dyDescent="0.25">
      <c r="A280" s="10">
        <v>1030121</v>
      </c>
      <c r="B280" s="11">
        <v>1</v>
      </c>
      <c r="C280" t="s">
        <v>18</v>
      </c>
      <c r="D280" s="11">
        <v>3</v>
      </c>
      <c r="E280" t="s">
        <v>405</v>
      </c>
      <c r="F280" s="12">
        <v>14</v>
      </c>
      <c r="G280" s="12"/>
      <c r="I280" s="14" t="s">
        <v>21</v>
      </c>
      <c r="L280" t="s">
        <v>420</v>
      </c>
      <c r="M280">
        <v>50</v>
      </c>
      <c r="N280" s="14" t="s">
        <v>21</v>
      </c>
      <c r="Q280" s="16">
        <v>50</v>
      </c>
      <c r="R280" s="17">
        <v>10.196400000000001</v>
      </c>
      <c r="S280" s="18">
        <f t="shared" si="4"/>
        <v>11.419968000000001</v>
      </c>
      <c r="T280" s="19">
        <v>11.42</v>
      </c>
      <c r="U280" s="20">
        <v>10.199999999999999</v>
      </c>
    </row>
    <row r="281" spans="1:21" x14ac:dyDescent="0.25">
      <c r="A281" s="10">
        <v>1030074</v>
      </c>
      <c r="B281" s="11">
        <v>1</v>
      </c>
      <c r="C281" t="s">
        <v>18</v>
      </c>
      <c r="D281" s="11">
        <v>3</v>
      </c>
      <c r="E281" t="s">
        <v>405</v>
      </c>
      <c r="F281" s="12">
        <v>15</v>
      </c>
      <c r="G281" s="12"/>
      <c r="I281" s="14" t="s">
        <v>21</v>
      </c>
      <c r="L281" t="s">
        <v>421</v>
      </c>
      <c r="M281">
        <v>56.32</v>
      </c>
      <c r="N281" s="14" t="s">
        <v>21</v>
      </c>
      <c r="Q281" s="16">
        <v>56.32</v>
      </c>
      <c r="R281" s="17">
        <v>14.732066761363637</v>
      </c>
      <c r="S281" s="18">
        <f t="shared" si="4"/>
        <v>16.499914772727273</v>
      </c>
      <c r="T281" s="19">
        <v>16.5</v>
      </c>
      <c r="U281" s="20">
        <v>14.74</v>
      </c>
    </row>
    <row r="282" spans="1:21" x14ac:dyDescent="0.25">
      <c r="A282" s="10">
        <v>1030075</v>
      </c>
      <c r="B282" s="11">
        <v>1</v>
      </c>
      <c r="C282" t="s">
        <v>18</v>
      </c>
      <c r="D282" s="11">
        <v>3</v>
      </c>
      <c r="E282" t="s">
        <v>405</v>
      </c>
      <c r="F282" s="12">
        <v>16</v>
      </c>
      <c r="G282" s="12"/>
      <c r="I282" s="14" t="s">
        <v>21</v>
      </c>
      <c r="L282" t="s">
        <v>422</v>
      </c>
      <c r="M282">
        <v>194.39699999999999</v>
      </c>
      <c r="N282" s="14" t="s">
        <v>21</v>
      </c>
      <c r="Q282" s="16">
        <v>194.39699999999999</v>
      </c>
      <c r="R282" s="17">
        <v>19.321388704558199</v>
      </c>
      <c r="S282" s="18">
        <f t="shared" si="4"/>
        <v>21.639955349105183</v>
      </c>
      <c r="T282" s="19">
        <v>21.64</v>
      </c>
      <c r="U282" s="20">
        <v>19.329999999999998</v>
      </c>
    </row>
    <row r="283" spans="1:21" x14ac:dyDescent="0.25">
      <c r="A283" s="10">
        <v>1030321</v>
      </c>
      <c r="B283" s="11">
        <v>1</v>
      </c>
      <c r="C283" t="s">
        <v>18</v>
      </c>
      <c r="D283" s="11">
        <v>3</v>
      </c>
      <c r="E283" t="s">
        <v>405</v>
      </c>
      <c r="F283" s="12">
        <v>17</v>
      </c>
      <c r="G283" s="12"/>
      <c r="I283" s="14" t="s">
        <v>21</v>
      </c>
      <c r="L283" t="s">
        <v>423</v>
      </c>
      <c r="M283">
        <v>29.83</v>
      </c>
      <c r="N283" s="14" t="s">
        <v>21</v>
      </c>
      <c r="Q283" s="16">
        <v>29.83</v>
      </c>
      <c r="R283" s="17">
        <v>262.75863224941338</v>
      </c>
      <c r="S283" s="18">
        <f t="shared" si="4"/>
        <v>294.28966811934299</v>
      </c>
      <c r="T283" s="19">
        <v>294.29180000000002</v>
      </c>
      <c r="U283" s="20">
        <v>262.76</v>
      </c>
    </row>
    <row r="284" spans="1:21" x14ac:dyDescent="0.25">
      <c r="A284" s="10">
        <v>1030033</v>
      </c>
      <c r="B284" s="11">
        <v>1</v>
      </c>
      <c r="C284" t="s">
        <v>18</v>
      </c>
      <c r="D284" s="11">
        <v>3</v>
      </c>
      <c r="E284" t="s">
        <v>405</v>
      </c>
      <c r="F284" s="12">
        <v>18</v>
      </c>
      <c r="G284" s="12"/>
      <c r="I284" s="14" t="s">
        <v>21</v>
      </c>
      <c r="L284" t="s">
        <v>424</v>
      </c>
      <c r="M284">
        <v>1.33</v>
      </c>
      <c r="N284" s="14" t="s">
        <v>21</v>
      </c>
      <c r="Q284" s="16">
        <v>1.33</v>
      </c>
      <c r="R284" s="17">
        <v>10.1203007518797</v>
      </c>
      <c r="S284" s="18">
        <f t="shared" si="4"/>
        <v>11.334736842105265</v>
      </c>
      <c r="T284" s="19">
        <v>11.34</v>
      </c>
      <c r="U284" s="20">
        <v>10.119999999999999</v>
      </c>
    </row>
    <row r="285" spans="1:21" x14ac:dyDescent="0.25">
      <c r="A285" s="10">
        <v>1030034</v>
      </c>
      <c r="B285" s="11">
        <v>1</v>
      </c>
      <c r="C285" t="s">
        <v>18</v>
      </c>
      <c r="D285" s="11">
        <v>3</v>
      </c>
      <c r="E285" t="s">
        <v>405</v>
      </c>
      <c r="F285" s="12">
        <v>19</v>
      </c>
      <c r="G285" s="12"/>
      <c r="I285" s="14" t="s">
        <v>21</v>
      </c>
      <c r="L285" t="s">
        <v>425</v>
      </c>
      <c r="M285">
        <v>3.89</v>
      </c>
      <c r="N285" s="14" t="s">
        <v>21</v>
      </c>
      <c r="Q285" s="16">
        <v>3.89</v>
      </c>
      <c r="R285" s="17">
        <v>140.3033419023136</v>
      </c>
      <c r="S285" s="18">
        <f t="shared" si="4"/>
        <v>157.13974293059124</v>
      </c>
      <c r="T285" s="19">
        <v>157.13999999999999</v>
      </c>
      <c r="U285" s="20">
        <v>140.31</v>
      </c>
    </row>
    <row r="286" spans="1:21" x14ac:dyDescent="0.25">
      <c r="A286" s="10">
        <v>1030270</v>
      </c>
      <c r="B286" s="11">
        <v>1</v>
      </c>
      <c r="C286" t="s">
        <v>18</v>
      </c>
      <c r="D286" s="11">
        <v>3</v>
      </c>
      <c r="E286" t="s">
        <v>405</v>
      </c>
      <c r="F286" s="12">
        <v>20</v>
      </c>
      <c r="G286" s="12"/>
      <c r="I286" s="14" t="s">
        <v>21</v>
      </c>
      <c r="L286" t="s">
        <v>426</v>
      </c>
      <c r="M286">
        <v>98</v>
      </c>
      <c r="N286" s="14" t="s">
        <v>21</v>
      </c>
      <c r="Q286" s="16">
        <v>98</v>
      </c>
      <c r="R286" s="17">
        <v>100.75887755102042</v>
      </c>
      <c r="S286" s="18">
        <f t="shared" si="4"/>
        <v>112.84994285714286</v>
      </c>
      <c r="T286" s="19">
        <v>112.85</v>
      </c>
      <c r="U286" s="20">
        <v>100.76</v>
      </c>
    </row>
    <row r="287" spans="1:21" x14ac:dyDescent="0.25">
      <c r="A287" s="10">
        <v>1030023</v>
      </c>
      <c r="B287" s="11">
        <v>1</v>
      </c>
      <c r="C287" t="s">
        <v>18</v>
      </c>
      <c r="D287" s="11">
        <v>3</v>
      </c>
      <c r="E287" t="s">
        <v>405</v>
      </c>
      <c r="F287" s="12">
        <v>21</v>
      </c>
      <c r="G287" s="12"/>
      <c r="I287" s="14" t="s">
        <v>21</v>
      </c>
      <c r="L287" t="s">
        <v>427</v>
      </c>
      <c r="M287">
        <v>37.4</v>
      </c>
      <c r="N287" s="14" t="s">
        <v>21</v>
      </c>
      <c r="Q287" s="16">
        <v>37.4</v>
      </c>
      <c r="R287" s="17">
        <v>91.446256684491985</v>
      </c>
      <c r="S287" s="18">
        <f t="shared" si="4"/>
        <v>102.41980748663102</v>
      </c>
      <c r="T287" s="19">
        <v>102.42</v>
      </c>
      <c r="U287" s="20">
        <v>91.45</v>
      </c>
    </row>
    <row r="288" spans="1:21" x14ac:dyDescent="0.25">
      <c r="A288" s="10">
        <v>1030139</v>
      </c>
      <c r="B288" s="11">
        <v>1</v>
      </c>
      <c r="C288" t="s">
        <v>18</v>
      </c>
      <c r="D288" s="11">
        <v>3</v>
      </c>
      <c r="E288" t="s">
        <v>405</v>
      </c>
      <c r="F288" s="12">
        <v>22</v>
      </c>
      <c r="G288" s="12"/>
      <c r="I288" s="14" t="s">
        <v>21</v>
      </c>
      <c r="L288" t="s">
        <v>428</v>
      </c>
      <c r="M288">
        <v>39</v>
      </c>
      <c r="N288" s="14" t="s">
        <v>21</v>
      </c>
      <c r="Q288" s="16">
        <v>39</v>
      </c>
      <c r="R288" s="17">
        <v>18.09820512820513</v>
      </c>
      <c r="S288" s="18">
        <f t="shared" si="4"/>
        <v>20.269989743589747</v>
      </c>
      <c r="T288" s="19">
        <v>20.27</v>
      </c>
      <c r="U288" s="20">
        <v>18.100000000000001</v>
      </c>
    </row>
    <row r="289" spans="1:21" x14ac:dyDescent="0.25">
      <c r="A289" s="10">
        <v>1030176</v>
      </c>
      <c r="B289" s="11">
        <v>1</v>
      </c>
      <c r="C289" t="s">
        <v>18</v>
      </c>
      <c r="D289" s="11">
        <v>3</v>
      </c>
      <c r="E289" t="s">
        <v>405</v>
      </c>
      <c r="F289" s="12">
        <v>23</v>
      </c>
      <c r="G289" s="12"/>
      <c r="I289" s="14" t="s">
        <v>21</v>
      </c>
      <c r="L289" t="s">
        <v>429</v>
      </c>
      <c r="M289">
        <v>40</v>
      </c>
      <c r="N289" s="14" t="s">
        <v>21</v>
      </c>
      <c r="Q289" s="16">
        <v>40</v>
      </c>
      <c r="R289" s="17">
        <v>2.9195000000000002</v>
      </c>
      <c r="S289" s="18">
        <f t="shared" si="4"/>
        <v>3.2698400000000003</v>
      </c>
      <c r="T289" s="19">
        <v>3.27</v>
      </c>
      <c r="U289" s="20">
        <v>2.92</v>
      </c>
    </row>
    <row r="290" spans="1:21" x14ac:dyDescent="0.25">
      <c r="A290" s="10">
        <v>1030291</v>
      </c>
      <c r="B290" s="11">
        <v>1</v>
      </c>
      <c r="C290" t="s">
        <v>18</v>
      </c>
      <c r="D290" s="11">
        <v>3</v>
      </c>
      <c r="E290" t="s">
        <v>405</v>
      </c>
      <c r="F290" s="12">
        <v>24</v>
      </c>
      <c r="G290" s="12"/>
      <c r="I290" s="14" t="s">
        <v>21</v>
      </c>
      <c r="L290" t="s">
        <v>430</v>
      </c>
      <c r="M290">
        <v>50</v>
      </c>
      <c r="N290" s="14" t="s">
        <v>21</v>
      </c>
      <c r="Q290" s="16">
        <v>50</v>
      </c>
      <c r="R290" s="17">
        <v>43.75</v>
      </c>
      <c r="S290" s="18">
        <f t="shared" si="4"/>
        <v>49</v>
      </c>
      <c r="T290" s="19">
        <v>49</v>
      </c>
      <c r="U290" s="20">
        <v>43.75</v>
      </c>
    </row>
    <row r="291" spans="1:21" x14ac:dyDescent="0.25">
      <c r="A291" s="10">
        <v>1030287</v>
      </c>
      <c r="B291" s="11">
        <v>1</v>
      </c>
      <c r="C291" t="s">
        <v>18</v>
      </c>
      <c r="D291" s="11">
        <v>3</v>
      </c>
      <c r="E291" t="s">
        <v>405</v>
      </c>
      <c r="F291" s="12">
        <v>25</v>
      </c>
      <c r="G291" s="12"/>
      <c r="I291" s="14" t="s">
        <v>21</v>
      </c>
      <c r="L291" t="s">
        <v>431</v>
      </c>
      <c r="M291">
        <v>50</v>
      </c>
      <c r="N291" s="14" t="s">
        <v>21</v>
      </c>
      <c r="Q291" s="16">
        <v>50</v>
      </c>
      <c r="R291" s="17">
        <v>90.008799999999994</v>
      </c>
      <c r="S291" s="18">
        <f t="shared" si="4"/>
        <v>100.809856</v>
      </c>
      <c r="T291" s="19">
        <v>100.8068</v>
      </c>
      <c r="U291" s="20">
        <v>90.01</v>
      </c>
    </row>
    <row r="292" spans="1:21" x14ac:dyDescent="0.25">
      <c r="A292" s="10">
        <v>1030044</v>
      </c>
      <c r="B292" s="11">
        <v>1</v>
      </c>
      <c r="C292" t="s">
        <v>18</v>
      </c>
      <c r="D292" s="11">
        <v>3</v>
      </c>
      <c r="E292" t="s">
        <v>405</v>
      </c>
      <c r="F292" s="12">
        <v>26</v>
      </c>
      <c r="G292" s="12"/>
      <c r="I292" s="14" t="s">
        <v>21</v>
      </c>
      <c r="L292" t="s">
        <v>432</v>
      </c>
      <c r="M292">
        <v>49.883000000000003</v>
      </c>
      <c r="N292" s="14" t="s">
        <v>21</v>
      </c>
      <c r="Q292" s="16">
        <v>49.883000000000003</v>
      </c>
      <c r="R292" s="17">
        <v>34.874807048493473</v>
      </c>
      <c r="S292" s="18">
        <f t="shared" si="4"/>
        <v>39.059783894312687</v>
      </c>
      <c r="T292" s="19">
        <v>39.06</v>
      </c>
      <c r="U292" s="20">
        <v>34.880000000000003</v>
      </c>
    </row>
    <row r="293" spans="1:21" x14ac:dyDescent="0.25">
      <c r="A293" s="10">
        <v>1030207</v>
      </c>
      <c r="B293" s="11">
        <v>1</v>
      </c>
      <c r="C293" t="s">
        <v>18</v>
      </c>
      <c r="D293" s="11">
        <v>3</v>
      </c>
      <c r="E293" t="s">
        <v>405</v>
      </c>
      <c r="F293" s="12">
        <v>27</v>
      </c>
      <c r="G293" s="12"/>
      <c r="I293" s="14" t="s">
        <v>21</v>
      </c>
      <c r="L293" t="s">
        <v>433</v>
      </c>
      <c r="M293">
        <v>80</v>
      </c>
      <c r="N293" s="14" t="s">
        <v>21</v>
      </c>
      <c r="Q293" s="16">
        <v>80</v>
      </c>
      <c r="R293" s="17">
        <v>5.625</v>
      </c>
      <c r="S293" s="18">
        <f t="shared" si="4"/>
        <v>6.3</v>
      </c>
      <c r="T293" s="19">
        <v>6.3</v>
      </c>
      <c r="U293" s="20">
        <v>5.63</v>
      </c>
    </row>
    <row r="294" spans="1:21" x14ac:dyDescent="0.25">
      <c r="A294" s="10">
        <v>1030206</v>
      </c>
      <c r="B294" s="11">
        <v>1</v>
      </c>
      <c r="C294" t="s">
        <v>18</v>
      </c>
      <c r="D294" s="11">
        <v>3</v>
      </c>
      <c r="E294" t="s">
        <v>405</v>
      </c>
      <c r="F294" s="12">
        <v>28</v>
      </c>
      <c r="G294" s="12"/>
      <c r="I294" s="14" t="s">
        <v>21</v>
      </c>
      <c r="L294" t="s">
        <v>434</v>
      </c>
      <c r="M294">
        <v>1612.5</v>
      </c>
      <c r="N294" s="14" t="s">
        <v>21</v>
      </c>
      <c r="Q294" s="16">
        <v>1612.5</v>
      </c>
      <c r="R294" s="17">
        <v>5.3124961240310071</v>
      </c>
      <c r="S294" s="18">
        <f t="shared" si="4"/>
        <v>5.9499956589147276</v>
      </c>
      <c r="T294" s="19">
        <v>8</v>
      </c>
      <c r="U294" s="20">
        <v>5.32</v>
      </c>
    </row>
    <row r="295" spans="1:21" x14ac:dyDescent="0.25">
      <c r="A295" s="10">
        <v>1030152</v>
      </c>
      <c r="B295" s="11">
        <v>1</v>
      </c>
      <c r="C295" t="s">
        <v>18</v>
      </c>
      <c r="D295" s="11">
        <v>3</v>
      </c>
      <c r="E295" t="s">
        <v>405</v>
      </c>
      <c r="F295" s="12">
        <v>29</v>
      </c>
      <c r="G295" s="12"/>
      <c r="I295" s="14" t="s">
        <v>21</v>
      </c>
      <c r="L295" t="s">
        <v>435</v>
      </c>
      <c r="M295">
        <v>114.015</v>
      </c>
      <c r="N295" s="14" t="s">
        <v>21</v>
      </c>
      <c r="Q295" s="16">
        <v>114.015</v>
      </c>
      <c r="R295" s="17">
        <v>41.901767311318686</v>
      </c>
      <c r="S295" s="18">
        <f t="shared" si="4"/>
        <v>46.929979388676927</v>
      </c>
      <c r="T295" s="19">
        <v>46.93</v>
      </c>
      <c r="U295" s="20">
        <v>41.91</v>
      </c>
    </row>
    <row r="296" spans="1:21" x14ac:dyDescent="0.25">
      <c r="A296" s="10">
        <v>1030295</v>
      </c>
      <c r="B296" s="11">
        <v>1</v>
      </c>
      <c r="C296" t="s">
        <v>18</v>
      </c>
      <c r="D296" s="11">
        <v>3</v>
      </c>
      <c r="E296" t="s">
        <v>405</v>
      </c>
      <c r="F296" s="12">
        <v>30</v>
      </c>
      <c r="G296" s="12"/>
      <c r="I296" s="14" t="s">
        <v>21</v>
      </c>
      <c r="L296" t="s">
        <v>436</v>
      </c>
      <c r="M296">
        <v>21.794</v>
      </c>
      <c r="N296" s="14" t="s">
        <v>21</v>
      </c>
      <c r="Q296" s="16">
        <v>21.794</v>
      </c>
      <c r="R296" s="17">
        <v>296.50867211159033</v>
      </c>
      <c r="S296" s="18">
        <f t="shared" si="4"/>
        <v>332.08971276498119</v>
      </c>
      <c r="T296" s="19">
        <v>332.09</v>
      </c>
      <c r="U296" s="20">
        <v>296.51</v>
      </c>
    </row>
    <row r="297" spans="1:21" x14ac:dyDescent="0.25">
      <c r="A297" s="10">
        <v>1030294</v>
      </c>
      <c r="B297" s="11">
        <v>1</v>
      </c>
      <c r="C297" t="s">
        <v>18</v>
      </c>
      <c r="D297" s="11">
        <v>3</v>
      </c>
      <c r="E297" t="s">
        <v>405</v>
      </c>
      <c r="F297" s="12">
        <v>31</v>
      </c>
      <c r="G297" s="12"/>
      <c r="I297" s="14" t="s">
        <v>21</v>
      </c>
      <c r="L297" t="s">
        <v>437</v>
      </c>
      <c r="M297">
        <v>1.9</v>
      </c>
      <c r="N297" s="14" t="s">
        <v>21</v>
      </c>
      <c r="Q297" s="16">
        <v>1.9</v>
      </c>
      <c r="R297" s="17">
        <v>324.64210526315793</v>
      </c>
      <c r="S297" s="18">
        <f t="shared" si="4"/>
        <v>363.59915789473689</v>
      </c>
      <c r="T297" s="19">
        <v>363.6</v>
      </c>
      <c r="U297" s="20">
        <v>324.64999999999998</v>
      </c>
    </row>
    <row r="298" spans="1:21" x14ac:dyDescent="0.25">
      <c r="A298" s="10">
        <v>1030370</v>
      </c>
      <c r="B298" s="11">
        <v>1</v>
      </c>
      <c r="C298" t="s">
        <v>18</v>
      </c>
      <c r="D298" s="11">
        <v>3</v>
      </c>
      <c r="E298" t="s">
        <v>405</v>
      </c>
      <c r="F298" s="12">
        <v>32</v>
      </c>
      <c r="G298" s="12"/>
      <c r="I298" s="14" t="s">
        <v>21</v>
      </c>
      <c r="L298" t="s">
        <v>438</v>
      </c>
      <c r="M298">
        <v>200</v>
      </c>
      <c r="N298" s="14" t="s">
        <v>21</v>
      </c>
      <c r="Q298" s="16">
        <v>200</v>
      </c>
      <c r="R298" s="17">
        <v>298.91070000000002</v>
      </c>
      <c r="S298" s="18">
        <f t="shared" si="4"/>
        <v>334.77998400000001</v>
      </c>
      <c r="T298" s="19">
        <v>334.77809999999999</v>
      </c>
      <c r="U298" s="20">
        <v>298.92</v>
      </c>
    </row>
    <row r="299" spans="1:21" x14ac:dyDescent="0.25">
      <c r="A299" s="10">
        <v>1030355</v>
      </c>
      <c r="B299" s="11">
        <v>1</v>
      </c>
      <c r="C299" t="s">
        <v>18</v>
      </c>
      <c r="D299" s="11">
        <v>3</v>
      </c>
      <c r="E299" t="s">
        <v>405</v>
      </c>
      <c r="F299" s="12">
        <v>33</v>
      </c>
      <c r="G299" s="12"/>
      <c r="I299" s="14" t="s">
        <v>21</v>
      </c>
      <c r="L299" t="s">
        <v>439</v>
      </c>
      <c r="M299">
        <v>22.175000000000001</v>
      </c>
      <c r="N299" s="14" t="s">
        <v>21</v>
      </c>
      <c r="Q299" s="16">
        <v>22.175000000000001</v>
      </c>
      <c r="R299" s="17">
        <v>103.99999999999999</v>
      </c>
      <c r="S299" s="18">
        <f t="shared" si="4"/>
        <v>116.47999999999999</v>
      </c>
      <c r="T299" s="19">
        <v>116.4815</v>
      </c>
      <c r="U299" s="20">
        <v>103.99999999999999</v>
      </c>
    </row>
    <row r="300" spans="1:21" x14ac:dyDescent="0.25">
      <c r="A300" s="10">
        <v>1030245</v>
      </c>
      <c r="B300" s="11">
        <v>1</v>
      </c>
      <c r="C300" t="s">
        <v>18</v>
      </c>
      <c r="D300" s="11">
        <v>3</v>
      </c>
      <c r="E300" t="s">
        <v>405</v>
      </c>
      <c r="F300" s="12">
        <v>34</v>
      </c>
      <c r="G300" s="12"/>
      <c r="I300" s="14" t="s">
        <v>21</v>
      </c>
      <c r="L300" t="s">
        <v>440</v>
      </c>
      <c r="M300">
        <v>121.235</v>
      </c>
      <c r="N300" s="14" t="s">
        <v>21</v>
      </c>
      <c r="Q300" s="16">
        <v>121.235</v>
      </c>
      <c r="R300" s="17">
        <v>574.38388254217011</v>
      </c>
      <c r="S300" s="18">
        <f t="shared" si="4"/>
        <v>643.30994844723057</v>
      </c>
      <c r="T300" s="19">
        <v>643.31029999999998</v>
      </c>
      <c r="U300" s="20">
        <v>574.39</v>
      </c>
    </row>
    <row r="301" spans="1:21" x14ac:dyDescent="0.25">
      <c r="A301" s="10">
        <v>1030283</v>
      </c>
      <c r="B301" s="11">
        <v>1</v>
      </c>
      <c r="C301" t="s">
        <v>18</v>
      </c>
      <c r="D301" s="11">
        <v>3</v>
      </c>
      <c r="E301" t="s">
        <v>405</v>
      </c>
      <c r="F301" s="12">
        <v>35</v>
      </c>
      <c r="G301" s="12"/>
      <c r="I301" s="14" t="s">
        <v>21</v>
      </c>
      <c r="L301" t="s">
        <v>441</v>
      </c>
      <c r="M301">
        <v>24.975000000000001</v>
      </c>
      <c r="N301" s="14" t="s">
        <v>21</v>
      </c>
      <c r="Q301" s="16">
        <v>24.975000000000001</v>
      </c>
      <c r="R301" s="17">
        <v>100.18738738738737</v>
      </c>
      <c r="S301" s="18">
        <f t="shared" si="4"/>
        <v>112.20987387387386</v>
      </c>
      <c r="T301" s="19">
        <v>112.21</v>
      </c>
      <c r="U301" s="20">
        <v>100.19</v>
      </c>
    </row>
    <row r="302" spans="1:21" x14ac:dyDescent="0.25">
      <c r="A302" s="10">
        <v>1030305</v>
      </c>
      <c r="B302" s="11">
        <v>1</v>
      </c>
      <c r="C302" t="s">
        <v>18</v>
      </c>
      <c r="D302" s="11">
        <v>3</v>
      </c>
      <c r="E302" t="s">
        <v>405</v>
      </c>
      <c r="F302" s="12">
        <v>36</v>
      </c>
      <c r="G302" s="12"/>
      <c r="I302" s="14" t="s">
        <v>21</v>
      </c>
      <c r="L302" t="s">
        <v>442</v>
      </c>
      <c r="M302">
        <v>3.8919999999999999</v>
      </c>
      <c r="N302" s="14" t="s">
        <v>21</v>
      </c>
      <c r="Q302" s="16">
        <v>3.8919999999999999</v>
      </c>
      <c r="R302" s="17">
        <v>1074.8278520041108</v>
      </c>
      <c r="S302" s="18">
        <f t="shared" si="4"/>
        <v>1203.807194244604</v>
      </c>
      <c r="T302" s="19">
        <v>1203.8114</v>
      </c>
      <c r="U302" s="20">
        <v>1074.83</v>
      </c>
    </row>
    <row r="303" spans="1:21" x14ac:dyDescent="0.25">
      <c r="A303" s="10">
        <v>1030053</v>
      </c>
      <c r="B303" s="11">
        <v>1</v>
      </c>
      <c r="C303" t="s">
        <v>18</v>
      </c>
      <c r="D303" s="11">
        <v>3</v>
      </c>
      <c r="E303" t="s">
        <v>405</v>
      </c>
      <c r="F303" s="12">
        <v>37</v>
      </c>
      <c r="G303" s="12"/>
      <c r="I303" s="14" t="s">
        <v>21</v>
      </c>
      <c r="L303" t="s">
        <v>443</v>
      </c>
      <c r="M303">
        <v>49.723999999999997</v>
      </c>
      <c r="N303" s="14" t="s">
        <v>21</v>
      </c>
      <c r="Q303" s="16">
        <v>49.723999999999997</v>
      </c>
      <c r="R303" s="17">
        <v>86.66056632612019</v>
      </c>
      <c r="S303" s="18">
        <f t="shared" si="4"/>
        <v>97.05983428525461</v>
      </c>
      <c r="T303" s="19">
        <v>97.063999999999993</v>
      </c>
      <c r="U303" s="20">
        <v>86.67</v>
      </c>
    </row>
    <row r="304" spans="1:21" x14ac:dyDescent="0.25">
      <c r="A304" s="10">
        <v>1030250</v>
      </c>
      <c r="B304" s="11">
        <v>1</v>
      </c>
      <c r="C304" t="s">
        <v>18</v>
      </c>
      <c r="D304" s="11">
        <v>3</v>
      </c>
      <c r="E304" t="s">
        <v>405</v>
      </c>
      <c r="F304" s="12">
        <v>38</v>
      </c>
      <c r="G304" s="12"/>
      <c r="I304" s="14" t="s">
        <v>21</v>
      </c>
      <c r="L304" t="s">
        <v>444</v>
      </c>
      <c r="M304">
        <v>8.6999999999999993</v>
      </c>
      <c r="N304" s="14" t="s">
        <v>21</v>
      </c>
      <c r="Q304" s="16">
        <v>8.6999999999999993</v>
      </c>
      <c r="R304" s="17">
        <v>42.856321839080465</v>
      </c>
      <c r="S304" s="18">
        <f t="shared" si="4"/>
        <v>47.99908045977012</v>
      </c>
      <c r="T304" s="19">
        <v>48</v>
      </c>
      <c r="U304" s="20">
        <v>42.86</v>
      </c>
    </row>
    <row r="305" spans="1:21" x14ac:dyDescent="0.25">
      <c r="A305" s="10">
        <v>1030096</v>
      </c>
      <c r="B305" s="11">
        <v>1</v>
      </c>
      <c r="C305" t="s">
        <v>18</v>
      </c>
      <c r="D305" s="11">
        <v>3</v>
      </c>
      <c r="E305" t="s">
        <v>405</v>
      </c>
      <c r="F305" s="12">
        <v>39</v>
      </c>
      <c r="G305" s="12"/>
      <c r="I305" s="14" t="s">
        <v>21</v>
      </c>
      <c r="L305" t="s">
        <v>445</v>
      </c>
      <c r="M305">
        <v>152</v>
      </c>
      <c r="N305" s="14" t="s">
        <v>21</v>
      </c>
      <c r="Q305" s="16">
        <v>152</v>
      </c>
      <c r="R305" s="17">
        <v>1.7856578947368422</v>
      </c>
      <c r="S305" s="18">
        <f t="shared" si="4"/>
        <v>1.9999368421052632</v>
      </c>
      <c r="T305" s="19">
        <v>2</v>
      </c>
      <c r="U305" s="20">
        <v>1.79</v>
      </c>
    </row>
    <row r="306" spans="1:21" x14ac:dyDescent="0.25">
      <c r="A306" s="10">
        <v>1030056</v>
      </c>
      <c r="B306" s="11">
        <v>1</v>
      </c>
      <c r="C306" t="s">
        <v>18</v>
      </c>
      <c r="D306" s="11">
        <v>3</v>
      </c>
      <c r="E306" t="s">
        <v>405</v>
      </c>
      <c r="F306" s="12">
        <v>40</v>
      </c>
      <c r="G306" s="12"/>
      <c r="I306" s="14" t="s">
        <v>21</v>
      </c>
      <c r="L306" t="s">
        <v>446</v>
      </c>
      <c r="M306">
        <v>15.6333</v>
      </c>
      <c r="N306" s="14" t="s">
        <v>21</v>
      </c>
      <c r="Q306" s="16">
        <v>15.6333</v>
      </c>
      <c r="R306" s="17">
        <v>23.651436357007157</v>
      </c>
      <c r="S306" s="18">
        <f t="shared" si="4"/>
        <v>26.489608719848015</v>
      </c>
      <c r="T306" s="19">
        <v>26.486000000000001</v>
      </c>
      <c r="U306" s="20">
        <v>23.66</v>
      </c>
    </row>
    <row r="307" spans="1:21" x14ac:dyDescent="0.25">
      <c r="A307" s="10">
        <v>1030134</v>
      </c>
      <c r="B307" s="11">
        <v>1</v>
      </c>
      <c r="C307" t="s">
        <v>18</v>
      </c>
      <c r="D307" s="11">
        <v>3</v>
      </c>
      <c r="E307" t="s">
        <v>405</v>
      </c>
      <c r="F307" s="12">
        <v>41</v>
      </c>
      <c r="G307" s="12"/>
      <c r="I307" s="14" t="s">
        <v>21</v>
      </c>
      <c r="L307" t="s">
        <v>447</v>
      </c>
      <c r="M307">
        <v>3.4</v>
      </c>
      <c r="N307" s="14" t="s">
        <v>21</v>
      </c>
      <c r="Q307" s="16">
        <v>3.4</v>
      </c>
      <c r="R307" s="17">
        <v>32.141176470588235</v>
      </c>
      <c r="S307" s="18">
        <f t="shared" si="4"/>
        <v>35.99811764705882</v>
      </c>
      <c r="T307" s="19">
        <v>36</v>
      </c>
      <c r="U307" s="20">
        <v>32.15</v>
      </c>
    </row>
    <row r="308" spans="1:21" x14ac:dyDescent="0.25">
      <c r="A308" s="10">
        <v>1030191</v>
      </c>
      <c r="B308" s="11">
        <v>1</v>
      </c>
      <c r="C308" t="s">
        <v>18</v>
      </c>
      <c r="D308" s="11">
        <v>3</v>
      </c>
      <c r="E308" t="s">
        <v>405</v>
      </c>
      <c r="F308" s="12">
        <v>42</v>
      </c>
      <c r="G308" s="12"/>
      <c r="I308" s="14" t="s">
        <v>21</v>
      </c>
      <c r="L308" t="s">
        <v>448</v>
      </c>
      <c r="M308">
        <v>15.852</v>
      </c>
      <c r="N308" s="14" t="s">
        <v>21</v>
      </c>
      <c r="Q308" s="16">
        <v>15.852</v>
      </c>
      <c r="R308" s="17">
        <v>288.92821095129955</v>
      </c>
      <c r="S308" s="18">
        <f t="shared" si="4"/>
        <v>323.59959626545549</v>
      </c>
      <c r="T308" s="19">
        <v>323.59769999999997</v>
      </c>
      <c r="U308" s="20">
        <v>288.93</v>
      </c>
    </row>
    <row r="309" spans="1:21" x14ac:dyDescent="0.25">
      <c r="A309" s="10">
        <v>1030289</v>
      </c>
      <c r="B309" s="11">
        <v>1</v>
      </c>
      <c r="C309" t="s">
        <v>18</v>
      </c>
      <c r="D309" s="11">
        <v>3</v>
      </c>
      <c r="E309" t="s">
        <v>405</v>
      </c>
      <c r="F309" s="12">
        <v>43</v>
      </c>
      <c r="G309" s="12"/>
      <c r="I309" s="14" t="s">
        <v>21</v>
      </c>
      <c r="L309" t="s">
        <v>449</v>
      </c>
      <c r="M309">
        <v>641.87</v>
      </c>
      <c r="N309" s="14" t="s">
        <v>21</v>
      </c>
      <c r="Q309" s="16">
        <v>641.87</v>
      </c>
      <c r="R309" s="17">
        <v>162.56249707884774</v>
      </c>
      <c r="S309" s="18">
        <f t="shared" si="4"/>
        <v>182.06999672830946</v>
      </c>
      <c r="T309" s="19">
        <v>150</v>
      </c>
      <c r="U309" s="20">
        <v>162.57</v>
      </c>
    </row>
    <row r="310" spans="1:21" x14ac:dyDescent="0.25">
      <c r="A310" s="10">
        <v>1030064</v>
      </c>
      <c r="B310" s="11">
        <v>1</v>
      </c>
      <c r="C310" t="s">
        <v>18</v>
      </c>
      <c r="D310" s="11">
        <v>3</v>
      </c>
      <c r="E310" t="s">
        <v>405</v>
      </c>
      <c r="F310" s="12">
        <v>44</v>
      </c>
      <c r="G310" s="12"/>
      <c r="I310" s="14" t="s">
        <v>21</v>
      </c>
      <c r="L310" t="s">
        <v>450</v>
      </c>
      <c r="M310">
        <v>35.200000000000003</v>
      </c>
      <c r="N310" s="14" t="s">
        <v>21</v>
      </c>
      <c r="Q310" s="16">
        <v>35.200000000000003</v>
      </c>
      <c r="R310" s="17">
        <v>26.633806818181817</v>
      </c>
      <c r="S310" s="18">
        <f t="shared" si="4"/>
        <v>29.829863636363633</v>
      </c>
      <c r="T310" s="19">
        <v>29.825600000000001</v>
      </c>
      <c r="U310" s="20">
        <v>26.64</v>
      </c>
    </row>
    <row r="311" spans="1:21" x14ac:dyDescent="0.25">
      <c r="A311" s="10">
        <v>1030277</v>
      </c>
      <c r="B311" s="11">
        <v>1</v>
      </c>
      <c r="C311" t="s">
        <v>18</v>
      </c>
      <c r="D311" s="11">
        <v>3</v>
      </c>
      <c r="E311" t="s">
        <v>405</v>
      </c>
      <c r="F311" s="12">
        <v>45</v>
      </c>
      <c r="G311" s="12"/>
      <c r="I311" s="14" t="s">
        <v>21</v>
      </c>
      <c r="L311" t="s">
        <v>451</v>
      </c>
      <c r="M311">
        <v>2.7650000000000001</v>
      </c>
      <c r="N311" s="14" t="s">
        <v>21</v>
      </c>
      <c r="Q311" s="16">
        <v>2.7650000000000001</v>
      </c>
      <c r="R311" s="17">
        <v>22.318264014466546</v>
      </c>
      <c r="S311" s="18">
        <f t="shared" si="4"/>
        <v>24.996455696202531</v>
      </c>
      <c r="T311" s="19">
        <v>25</v>
      </c>
      <c r="U311" s="20">
        <v>22.32</v>
      </c>
    </row>
    <row r="312" spans="1:21" x14ac:dyDescent="0.25">
      <c r="A312" s="10">
        <v>1030220</v>
      </c>
      <c r="B312" s="11">
        <v>1</v>
      </c>
      <c r="C312" t="s">
        <v>18</v>
      </c>
      <c r="D312" s="11">
        <v>3</v>
      </c>
      <c r="E312" t="s">
        <v>405</v>
      </c>
      <c r="F312" s="12">
        <v>46</v>
      </c>
      <c r="G312" s="12"/>
      <c r="I312" s="14" t="s">
        <v>21</v>
      </c>
      <c r="L312" t="s">
        <v>452</v>
      </c>
      <c r="M312">
        <v>960</v>
      </c>
      <c r="N312" s="14" t="s">
        <v>21</v>
      </c>
      <c r="Q312" s="16">
        <v>960</v>
      </c>
      <c r="R312" s="17">
        <v>79.446427083333347</v>
      </c>
      <c r="S312" s="18">
        <f t="shared" si="4"/>
        <v>88.979998333333356</v>
      </c>
      <c r="T312" s="19">
        <v>85.623999999999995</v>
      </c>
      <c r="U312" s="20">
        <v>79.45</v>
      </c>
    </row>
    <row r="313" spans="1:21" x14ac:dyDescent="0.25">
      <c r="A313" s="10">
        <v>1030290</v>
      </c>
      <c r="B313" s="11">
        <v>1</v>
      </c>
      <c r="C313" t="s">
        <v>18</v>
      </c>
      <c r="D313" s="11">
        <v>3</v>
      </c>
      <c r="E313" t="s">
        <v>405</v>
      </c>
      <c r="F313" s="12">
        <v>47</v>
      </c>
      <c r="G313" s="12"/>
      <c r="I313" s="14" t="s">
        <v>21</v>
      </c>
      <c r="L313" t="s">
        <v>453</v>
      </c>
      <c r="M313">
        <v>180</v>
      </c>
      <c r="N313" s="14" t="s">
        <v>21</v>
      </c>
      <c r="Q313" s="16">
        <v>180</v>
      </c>
      <c r="R313" s="17">
        <v>95.526777777777781</v>
      </c>
      <c r="S313" s="18">
        <f t="shared" si="4"/>
        <v>106.98999111111111</v>
      </c>
      <c r="T313" s="19">
        <v>106.9936</v>
      </c>
      <c r="U313" s="20">
        <v>95.53</v>
      </c>
    </row>
    <row r="314" spans="1:21" x14ac:dyDescent="0.25">
      <c r="A314" s="10">
        <v>1030201</v>
      </c>
      <c r="B314" s="11">
        <v>1</v>
      </c>
      <c r="C314" t="s">
        <v>18</v>
      </c>
      <c r="D314" s="11">
        <v>3</v>
      </c>
      <c r="E314" t="s">
        <v>405</v>
      </c>
      <c r="F314" s="12">
        <v>48</v>
      </c>
      <c r="G314" s="12"/>
      <c r="I314" s="14" t="s">
        <v>21</v>
      </c>
      <c r="L314" t="s">
        <v>454</v>
      </c>
      <c r="M314">
        <v>94.38</v>
      </c>
      <c r="N314" s="14" t="s">
        <v>21</v>
      </c>
      <c r="Q314" s="16">
        <v>94.38</v>
      </c>
      <c r="R314" s="17">
        <v>84.401780038143684</v>
      </c>
      <c r="S314" s="18">
        <f t="shared" si="4"/>
        <v>94.529993642720925</v>
      </c>
      <c r="T314" s="19">
        <v>94.53</v>
      </c>
      <c r="U314" s="20">
        <v>84.41</v>
      </c>
    </row>
    <row r="315" spans="1:21" x14ac:dyDescent="0.25">
      <c r="A315" s="10">
        <v>1030331</v>
      </c>
      <c r="B315" s="11">
        <v>1</v>
      </c>
      <c r="C315" t="s">
        <v>18</v>
      </c>
      <c r="D315" s="11">
        <v>3</v>
      </c>
      <c r="E315" t="s">
        <v>405</v>
      </c>
      <c r="F315" s="12">
        <v>49</v>
      </c>
      <c r="G315" s="12"/>
      <c r="I315" s="14" t="s">
        <v>21</v>
      </c>
      <c r="L315" t="s">
        <v>455</v>
      </c>
      <c r="M315">
        <v>0.52</v>
      </c>
      <c r="N315" s="14" t="s">
        <v>21</v>
      </c>
      <c r="Q315" s="16">
        <v>0.52</v>
      </c>
      <c r="R315" s="17">
        <v>258.88461538461536</v>
      </c>
      <c r="S315" s="18">
        <f t="shared" si="4"/>
        <v>289.9507692307692</v>
      </c>
      <c r="T315" s="19">
        <v>289.96109999999999</v>
      </c>
      <c r="U315" s="20">
        <v>258.89</v>
      </c>
    </row>
    <row r="316" spans="1:21" x14ac:dyDescent="0.25">
      <c r="A316" s="10">
        <v>1030299</v>
      </c>
      <c r="B316" s="11">
        <v>1</v>
      </c>
      <c r="C316" t="s">
        <v>18</v>
      </c>
      <c r="D316" s="11">
        <v>3</v>
      </c>
      <c r="E316" t="s">
        <v>405</v>
      </c>
      <c r="F316" s="12">
        <v>50</v>
      </c>
      <c r="G316" s="12"/>
      <c r="I316" s="14" t="s">
        <v>21</v>
      </c>
      <c r="L316" t="s">
        <v>456</v>
      </c>
      <c r="M316">
        <v>133.69999999999999</v>
      </c>
      <c r="N316" s="14" t="s">
        <v>21</v>
      </c>
      <c r="Q316" s="16">
        <v>133.69999999999999</v>
      </c>
      <c r="R316" s="17">
        <v>82.53567688855648</v>
      </c>
      <c r="S316" s="18">
        <f t="shared" si="4"/>
        <v>92.439958115183259</v>
      </c>
      <c r="T316" s="19">
        <v>92.442400000000006</v>
      </c>
      <c r="U316" s="20">
        <v>82.54</v>
      </c>
    </row>
    <row r="317" spans="1:21" x14ac:dyDescent="0.25">
      <c r="A317" s="10">
        <v>1030248</v>
      </c>
      <c r="B317" s="11">
        <v>1</v>
      </c>
      <c r="C317" t="s">
        <v>18</v>
      </c>
      <c r="D317" s="11">
        <v>3</v>
      </c>
      <c r="E317" t="s">
        <v>405</v>
      </c>
      <c r="F317" s="12">
        <v>51</v>
      </c>
      <c r="G317" s="12"/>
      <c r="I317" s="14" t="s">
        <v>21</v>
      </c>
      <c r="L317" t="s">
        <v>457</v>
      </c>
      <c r="M317">
        <v>0.47010000000000002</v>
      </c>
      <c r="N317" s="14" t="s">
        <v>21</v>
      </c>
      <c r="Q317" s="16">
        <v>0.47010000000000002</v>
      </c>
      <c r="R317" s="17">
        <v>108.23229100191449</v>
      </c>
      <c r="S317" s="18">
        <f t="shared" si="4"/>
        <v>121.22016592214423</v>
      </c>
      <c r="T317" s="19">
        <v>121.23</v>
      </c>
      <c r="U317" s="20">
        <v>108.26</v>
      </c>
    </row>
    <row r="318" spans="1:21" x14ac:dyDescent="0.25">
      <c r="A318" s="10">
        <v>1030371</v>
      </c>
      <c r="B318" s="11">
        <v>1</v>
      </c>
      <c r="C318" t="s">
        <v>18</v>
      </c>
      <c r="D318" s="11">
        <v>3</v>
      </c>
      <c r="E318" t="s">
        <v>405</v>
      </c>
      <c r="F318" s="12">
        <v>52</v>
      </c>
      <c r="G318" s="12"/>
      <c r="I318" s="14" t="s">
        <v>21</v>
      </c>
      <c r="L318" t="s">
        <v>458</v>
      </c>
      <c r="M318">
        <v>49.85</v>
      </c>
      <c r="N318" s="14" t="s">
        <v>21</v>
      </c>
      <c r="Q318" s="16">
        <v>49.85</v>
      </c>
      <c r="R318" s="17">
        <v>658.1695085255767</v>
      </c>
      <c r="S318" s="18">
        <f t="shared" si="4"/>
        <v>737.14984954864588</v>
      </c>
      <c r="T318" s="19">
        <v>737.14930000000004</v>
      </c>
      <c r="U318" s="20">
        <v>658.17</v>
      </c>
    </row>
    <row r="319" spans="1:21" x14ac:dyDescent="0.25">
      <c r="A319" s="10">
        <v>1030154</v>
      </c>
      <c r="B319" s="11">
        <v>1</v>
      </c>
      <c r="C319" t="s">
        <v>18</v>
      </c>
      <c r="D319" s="11">
        <v>3</v>
      </c>
      <c r="E319" t="s">
        <v>405</v>
      </c>
      <c r="F319" s="12">
        <v>53</v>
      </c>
      <c r="G319" s="12"/>
      <c r="I319" s="14" t="s">
        <v>21</v>
      </c>
      <c r="L319" t="s">
        <v>459</v>
      </c>
      <c r="M319">
        <v>16.53</v>
      </c>
      <c r="N319" s="14" t="s">
        <v>21</v>
      </c>
      <c r="Q319" s="16">
        <v>16.53</v>
      </c>
      <c r="R319" s="17">
        <v>17.606775559588627</v>
      </c>
      <c r="S319" s="18">
        <f t="shared" si="4"/>
        <v>19.719588626739263</v>
      </c>
      <c r="T319" s="19">
        <v>19.72</v>
      </c>
      <c r="U319" s="20">
        <v>17.61</v>
      </c>
    </row>
    <row r="320" spans="1:21" x14ac:dyDescent="0.25">
      <c r="A320" s="10">
        <v>1030307</v>
      </c>
      <c r="B320" s="11">
        <v>1</v>
      </c>
      <c r="C320" t="s">
        <v>18</v>
      </c>
      <c r="D320" s="11">
        <v>3</v>
      </c>
      <c r="E320" t="s">
        <v>405</v>
      </c>
      <c r="F320" s="12">
        <v>54</v>
      </c>
      <c r="G320" s="12"/>
      <c r="I320" s="14" t="s">
        <v>21</v>
      </c>
      <c r="L320" t="s">
        <v>460</v>
      </c>
      <c r="M320">
        <v>50</v>
      </c>
      <c r="N320" s="14" t="s">
        <v>21</v>
      </c>
      <c r="Q320" s="16">
        <v>50</v>
      </c>
      <c r="R320" s="17">
        <v>30.348200000000002</v>
      </c>
      <c r="S320" s="18">
        <f t="shared" si="4"/>
        <v>33.989984</v>
      </c>
      <c r="T320" s="19">
        <v>33.99</v>
      </c>
      <c r="U320" s="20">
        <v>30.35</v>
      </c>
    </row>
    <row r="321" spans="1:21" x14ac:dyDescent="0.25">
      <c r="A321" s="10">
        <v>1030189</v>
      </c>
      <c r="B321" s="11">
        <v>1</v>
      </c>
      <c r="C321" t="s">
        <v>18</v>
      </c>
      <c r="D321" s="11">
        <v>3</v>
      </c>
      <c r="E321" t="s">
        <v>405</v>
      </c>
      <c r="F321" s="12">
        <v>55</v>
      </c>
      <c r="G321" s="12"/>
      <c r="I321" s="14" t="s">
        <v>21</v>
      </c>
      <c r="L321" t="s">
        <v>461</v>
      </c>
      <c r="M321">
        <v>39.201000000000001</v>
      </c>
      <c r="N321" s="14" t="s">
        <v>21</v>
      </c>
      <c r="Q321" s="16">
        <v>39.201000000000001</v>
      </c>
      <c r="R321" s="17">
        <v>16.276625596285808</v>
      </c>
      <c r="S321" s="18">
        <f t="shared" si="4"/>
        <v>18.229820667840105</v>
      </c>
      <c r="T321" s="19">
        <v>20.399999999999999</v>
      </c>
      <c r="U321" s="20">
        <v>16.28</v>
      </c>
    </row>
    <row r="322" spans="1:21" x14ac:dyDescent="0.25">
      <c r="A322" s="10">
        <v>1030275</v>
      </c>
      <c r="B322" s="11">
        <v>1</v>
      </c>
      <c r="C322" t="s">
        <v>18</v>
      </c>
      <c r="D322" s="11">
        <v>3</v>
      </c>
      <c r="E322" t="s">
        <v>405</v>
      </c>
      <c r="F322" s="12">
        <v>56</v>
      </c>
      <c r="G322" s="12"/>
      <c r="I322" s="14" t="s">
        <v>21</v>
      </c>
      <c r="L322" t="s">
        <v>462</v>
      </c>
      <c r="M322">
        <v>20.274999999999999</v>
      </c>
      <c r="N322" s="14" t="s">
        <v>21</v>
      </c>
      <c r="Q322" s="16">
        <v>20.274999999999999</v>
      </c>
      <c r="R322" s="17">
        <v>128.17854500616525</v>
      </c>
      <c r="S322" s="18">
        <f t="shared" si="4"/>
        <v>143.55997040690508</v>
      </c>
      <c r="T322" s="19">
        <v>143.56</v>
      </c>
      <c r="U322" s="20">
        <v>128.18</v>
      </c>
    </row>
    <row r="323" spans="1:21" x14ac:dyDescent="0.25">
      <c r="A323" s="10">
        <v>1030214</v>
      </c>
      <c r="B323" s="11">
        <v>1</v>
      </c>
      <c r="C323" t="s">
        <v>18</v>
      </c>
      <c r="D323" s="11">
        <v>3</v>
      </c>
      <c r="E323" t="s">
        <v>405</v>
      </c>
      <c r="F323" s="12">
        <v>57</v>
      </c>
      <c r="G323" s="12"/>
      <c r="I323" s="14" t="s">
        <v>21</v>
      </c>
      <c r="L323" t="s">
        <v>463</v>
      </c>
      <c r="M323">
        <v>195.375</v>
      </c>
      <c r="N323" s="14" t="s">
        <v>21</v>
      </c>
      <c r="Q323" s="16">
        <v>195.375</v>
      </c>
      <c r="R323" s="17">
        <v>160.37497120921304</v>
      </c>
      <c r="S323" s="18">
        <f t="shared" ref="S323:S346" si="6">+R323*12%+R323</f>
        <v>179.61996775431862</v>
      </c>
      <c r="T323" s="19">
        <v>190.81639999999999</v>
      </c>
      <c r="U323" s="20">
        <v>160.38</v>
      </c>
    </row>
    <row r="324" spans="1:21" x14ac:dyDescent="0.25">
      <c r="A324" s="10">
        <v>1030188</v>
      </c>
      <c r="B324" s="11">
        <v>1</v>
      </c>
      <c r="C324" t="s">
        <v>18</v>
      </c>
      <c r="D324" s="11">
        <v>3</v>
      </c>
      <c r="E324" t="s">
        <v>405</v>
      </c>
      <c r="F324" s="12">
        <v>58</v>
      </c>
      <c r="G324" s="12"/>
      <c r="I324" s="14" t="s">
        <v>21</v>
      </c>
      <c r="L324" t="s">
        <v>464</v>
      </c>
      <c r="M324">
        <v>1.601</v>
      </c>
      <c r="N324" s="14" t="s">
        <v>21</v>
      </c>
      <c r="Q324" s="16">
        <v>1.601</v>
      </c>
      <c r="R324" s="17">
        <v>74.22236102435977</v>
      </c>
      <c r="S324" s="18">
        <f t="shared" si="6"/>
        <v>83.129044347282942</v>
      </c>
      <c r="T324" s="19">
        <v>83.13</v>
      </c>
      <c r="U324" s="20">
        <v>74.23</v>
      </c>
    </row>
    <row r="325" spans="1:21" x14ac:dyDescent="0.25">
      <c r="A325" s="10">
        <v>1030098</v>
      </c>
      <c r="B325" s="11">
        <v>1</v>
      </c>
      <c r="C325" t="s">
        <v>18</v>
      </c>
      <c r="D325" s="11">
        <v>3</v>
      </c>
      <c r="E325" t="s">
        <v>405</v>
      </c>
      <c r="F325" s="12">
        <v>59</v>
      </c>
      <c r="G325" s="12"/>
      <c r="I325" s="14" t="s">
        <v>21</v>
      </c>
      <c r="L325" t="s">
        <v>465</v>
      </c>
      <c r="M325">
        <v>5</v>
      </c>
      <c r="N325" s="14" t="s">
        <v>21</v>
      </c>
      <c r="Q325" s="16">
        <v>5</v>
      </c>
      <c r="R325" s="17">
        <v>17.856000000000002</v>
      </c>
      <c r="S325" s="18">
        <f t="shared" si="6"/>
        <v>19.998720000000002</v>
      </c>
      <c r="T325" s="19">
        <v>20</v>
      </c>
      <c r="U325" s="20">
        <v>17.86</v>
      </c>
    </row>
    <row r="326" spans="1:21" x14ac:dyDescent="0.25">
      <c r="A326" s="10">
        <v>1030161</v>
      </c>
      <c r="B326" s="11">
        <v>1</v>
      </c>
      <c r="C326" t="s">
        <v>18</v>
      </c>
      <c r="D326" s="11">
        <v>3</v>
      </c>
      <c r="E326" t="s">
        <v>405</v>
      </c>
      <c r="F326" s="12">
        <v>60</v>
      </c>
      <c r="G326" s="12"/>
      <c r="I326" s="14" t="s">
        <v>21</v>
      </c>
      <c r="L326" t="s">
        <v>466</v>
      </c>
      <c r="M326">
        <v>40.103999999999999</v>
      </c>
      <c r="N326" s="14" t="s">
        <v>21</v>
      </c>
      <c r="Q326" s="16">
        <v>40.103999999999999</v>
      </c>
      <c r="R326" s="17">
        <v>19.642679034510273</v>
      </c>
      <c r="S326" s="18">
        <f t="shared" si="6"/>
        <v>21.999800518651504</v>
      </c>
      <c r="T326" s="19">
        <v>22</v>
      </c>
      <c r="U326" s="20">
        <v>19.649999999999999</v>
      </c>
    </row>
    <row r="327" spans="1:21" x14ac:dyDescent="0.25">
      <c r="A327" s="10">
        <v>1030101</v>
      </c>
      <c r="B327" s="11">
        <v>1</v>
      </c>
      <c r="C327" t="s">
        <v>18</v>
      </c>
      <c r="D327" s="11">
        <v>3</v>
      </c>
      <c r="E327" t="s">
        <v>405</v>
      </c>
      <c r="F327" s="12">
        <v>61</v>
      </c>
      <c r="G327" s="12"/>
      <c r="I327" s="14" t="s">
        <v>21</v>
      </c>
      <c r="L327" t="s">
        <v>467</v>
      </c>
      <c r="M327">
        <v>219.56200000000001</v>
      </c>
      <c r="N327" s="14" t="s">
        <v>21</v>
      </c>
      <c r="Q327" s="16">
        <v>219.56200000000001</v>
      </c>
      <c r="R327" s="17">
        <v>19.616053779797959</v>
      </c>
      <c r="S327" s="18">
        <f t="shared" si="6"/>
        <v>21.969980233373715</v>
      </c>
      <c r="T327" s="19">
        <v>21.97</v>
      </c>
      <c r="U327" s="20">
        <v>19.62</v>
      </c>
    </row>
    <row r="328" spans="1:21" x14ac:dyDescent="0.25">
      <c r="A328" s="10">
        <v>1030257</v>
      </c>
      <c r="B328" s="11">
        <v>1</v>
      </c>
      <c r="C328" t="s">
        <v>18</v>
      </c>
      <c r="D328" s="11">
        <v>3</v>
      </c>
      <c r="E328" t="s">
        <v>405</v>
      </c>
      <c r="F328" s="12">
        <v>62</v>
      </c>
      <c r="G328" s="12"/>
      <c r="I328" s="14" t="s">
        <v>21</v>
      </c>
      <c r="L328" t="s">
        <v>468</v>
      </c>
      <c r="M328">
        <v>25.696000000000002</v>
      </c>
      <c r="N328" s="14" t="s">
        <v>21</v>
      </c>
      <c r="Q328" s="16">
        <v>25.696000000000002</v>
      </c>
      <c r="R328" s="17">
        <v>25.714118929016188</v>
      </c>
      <c r="S328" s="18">
        <f t="shared" si="6"/>
        <v>28.799813200498129</v>
      </c>
      <c r="T328" s="19">
        <v>28.8</v>
      </c>
      <c r="U328" s="20">
        <v>25.72</v>
      </c>
    </row>
    <row r="329" spans="1:21" x14ac:dyDescent="0.25">
      <c r="A329" s="10">
        <v>1030225</v>
      </c>
      <c r="B329" s="11">
        <v>1</v>
      </c>
      <c r="C329" t="s">
        <v>18</v>
      </c>
      <c r="D329" s="11">
        <v>3</v>
      </c>
      <c r="E329" t="s">
        <v>405</v>
      </c>
      <c r="F329" s="12">
        <v>63</v>
      </c>
      <c r="G329" s="12"/>
      <c r="I329" s="14" t="s">
        <v>21</v>
      </c>
      <c r="L329" t="s">
        <v>469</v>
      </c>
      <c r="M329">
        <v>18</v>
      </c>
      <c r="N329" s="14" t="s">
        <v>21</v>
      </c>
      <c r="Q329" s="16">
        <v>18</v>
      </c>
      <c r="R329" s="17">
        <v>123.47277777777779</v>
      </c>
      <c r="S329" s="18">
        <f t="shared" si="6"/>
        <v>138.28951111111112</v>
      </c>
      <c r="T329" s="19">
        <v>138.29</v>
      </c>
      <c r="U329" s="20">
        <v>123.48</v>
      </c>
    </row>
    <row r="330" spans="1:21" x14ac:dyDescent="0.25">
      <c r="A330" s="10">
        <v>1030268</v>
      </c>
      <c r="B330" s="11">
        <v>1</v>
      </c>
      <c r="C330" t="s">
        <v>18</v>
      </c>
      <c r="D330" s="11">
        <v>3</v>
      </c>
      <c r="E330" t="s">
        <v>405</v>
      </c>
      <c r="F330" s="12">
        <v>64</v>
      </c>
      <c r="G330" s="12"/>
      <c r="I330" s="14" t="s">
        <v>21</v>
      </c>
      <c r="L330" t="s">
        <v>470</v>
      </c>
      <c r="M330">
        <v>98.075000000000003</v>
      </c>
      <c r="N330" s="14" t="s">
        <v>21</v>
      </c>
      <c r="Q330" s="16">
        <v>98.075000000000003</v>
      </c>
      <c r="R330" s="17">
        <v>265.24996176395615</v>
      </c>
      <c r="S330" s="18">
        <f t="shared" si="6"/>
        <v>297.07995717563091</v>
      </c>
      <c r="T330" s="19">
        <v>297.08109999999999</v>
      </c>
      <c r="U330" s="20">
        <v>265.25</v>
      </c>
    </row>
    <row r="331" spans="1:21" x14ac:dyDescent="0.25">
      <c r="A331" s="10">
        <v>1030271</v>
      </c>
      <c r="B331" s="11">
        <v>1</v>
      </c>
      <c r="C331" t="s">
        <v>18</v>
      </c>
      <c r="D331" s="11">
        <v>3</v>
      </c>
      <c r="E331" t="s">
        <v>405</v>
      </c>
      <c r="F331" s="12">
        <v>65</v>
      </c>
      <c r="G331" s="12"/>
      <c r="I331" s="14" t="s">
        <v>21</v>
      </c>
      <c r="L331" t="s">
        <v>471</v>
      </c>
      <c r="M331">
        <v>0.94199999999999995</v>
      </c>
      <c r="N331" s="14" t="s">
        <v>21</v>
      </c>
      <c r="Q331" s="16">
        <v>0.94199999999999995</v>
      </c>
      <c r="R331" s="17">
        <v>106.62420382165605</v>
      </c>
      <c r="S331" s="18">
        <f t="shared" si="6"/>
        <v>119.41910828025478</v>
      </c>
      <c r="T331" s="19">
        <v>119.42</v>
      </c>
      <c r="U331" s="20">
        <v>106.63</v>
      </c>
    </row>
    <row r="332" spans="1:21" x14ac:dyDescent="0.25">
      <c r="A332" s="10">
        <v>1030310</v>
      </c>
      <c r="B332" s="11">
        <v>1</v>
      </c>
      <c r="C332" t="s">
        <v>18</v>
      </c>
      <c r="D332" s="11">
        <v>3</v>
      </c>
      <c r="E332" t="s">
        <v>405</v>
      </c>
      <c r="F332" s="12">
        <v>66</v>
      </c>
      <c r="G332" s="12"/>
      <c r="I332" s="14" t="s">
        <v>21</v>
      </c>
      <c r="L332" t="s">
        <v>472</v>
      </c>
      <c r="M332">
        <v>47.1</v>
      </c>
      <c r="N332" s="14" t="s">
        <v>21</v>
      </c>
      <c r="Q332" s="16">
        <v>47.1</v>
      </c>
      <c r="R332" s="17">
        <v>89.660509554140134</v>
      </c>
      <c r="S332" s="18">
        <f t="shared" si="6"/>
        <v>100.41977070063695</v>
      </c>
      <c r="T332" s="19">
        <v>100.42</v>
      </c>
      <c r="U332" s="20">
        <v>89.66</v>
      </c>
    </row>
    <row r="333" spans="1:21" x14ac:dyDescent="0.25">
      <c r="A333" s="10">
        <v>1030200</v>
      </c>
      <c r="B333" s="11">
        <v>1</v>
      </c>
      <c r="C333" t="s">
        <v>18</v>
      </c>
      <c r="D333" s="11">
        <v>3</v>
      </c>
      <c r="E333" t="s">
        <v>405</v>
      </c>
      <c r="F333" s="12">
        <v>67</v>
      </c>
      <c r="G333" s="12"/>
      <c r="I333" s="14" t="s">
        <v>21</v>
      </c>
      <c r="L333" t="s">
        <v>473</v>
      </c>
      <c r="M333">
        <v>84.052099999999996</v>
      </c>
      <c r="N333" s="14" t="s">
        <v>21</v>
      </c>
      <c r="Q333" s="16">
        <v>84.052099999999996</v>
      </c>
      <c r="R333" s="17">
        <v>12.357097562107313</v>
      </c>
      <c r="S333" s="18">
        <f t="shared" si="6"/>
        <v>13.83994926956019</v>
      </c>
      <c r="T333" s="19">
        <v>13.84</v>
      </c>
      <c r="U333" s="20">
        <v>12.36</v>
      </c>
    </row>
    <row r="334" spans="1:21" x14ac:dyDescent="0.25">
      <c r="A334" s="10">
        <v>1030180</v>
      </c>
      <c r="B334" s="11">
        <v>1</v>
      </c>
      <c r="C334" t="s">
        <v>18</v>
      </c>
      <c r="D334" s="11">
        <v>3</v>
      </c>
      <c r="E334" t="s">
        <v>405</v>
      </c>
      <c r="F334" s="12">
        <v>68</v>
      </c>
      <c r="G334" s="12"/>
      <c r="I334" s="14" t="s">
        <v>21</v>
      </c>
      <c r="L334" t="s">
        <v>474</v>
      </c>
      <c r="M334">
        <v>16.45</v>
      </c>
      <c r="N334" s="14" t="s">
        <v>21</v>
      </c>
      <c r="Q334" s="16">
        <v>16.45</v>
      </c>
      <c r="R334" s="17">
        <v>643.11550151975689</v>
      </c>
      <c r="S334" s="18">
        <f t="shared" si="6"/>
        <v>720.28936170212774</v>
      </c>
      <c r="T334" s="19">
        <v>720.29</v>
      </c>
      <c r="U334" s="20">
        <v>643.12</v>
      </c>
    </row>
    <row r="335" spans="1:21" x14ac:dyDescent="0.25">
      <c r="A335" s="10">
        <v>1030079</v>
      </c>
      <c r="B335" s="11">
        <v>1</v>
      </c>
      <c r="C335" t="s">
        <v>18</v>
      </c>
      <c r="D335" s="11">
        <v>3</v>
      </c>
      <c r="E335" t="s">
        <v>405</v>
      </c>
      <c r="F335" s="12">
        <v>69</v>
      </c>
      <c r="G335" s="12"/>
      <c r="I335" s="14" t="s">
        <v>21</v>
      </c>
      <c r="L335" t="s">
        <v>475</v>
      </c>
      <c r="M335">
        <v>17.82</v>
      </c>
      <c r="N335" s="14" t="s">
        <v>21</v>
      </c>
      <c r="Q335" s="16">
        <v>17.82</v>
      </c>
      <c r="R335" s="17">
        <v>37.758698092031423</v>
      </c>
      <c r="S335" s="18">
        <f t="shared" si="6"/>
        <v>42.289741863075193</v>
      </c>
      <c r="T335" s="19">
        <v>42.292999999999999</v>
      </c>
      <c r="U335" s="20">
        <v>37.76</v>
      </c>
    </row>
    <row r="336" spans="1:21" x14ac:dyDescent="0.25">
      <c r="A336" s="10">
        <v>1030109</v>
      </c>
      <c r="B336" s="11">
        <v>1</v>
      </c>
      <c r="C336" t="s">
        <v>18</v>
      </c>
      <c r="D336" s="11">
        <v>3</v>
      </c>
      <c r="E336" t="s">
        <v>405</v>
      </c>
      <c r="F336" s="12">
        <v>70</v>
      </c>
      <c r="G336" s="12"/>
      <c r="I336" s="14" t="s">
        <v>21</v>
      </c>
      <c r="L336" t="s">
        <v>476</v>
      </c>
      <c r="M336">
        <v>22.85</v>
      </c>
      <c r="N336" s="14" t="s">
        <v>21</v>
      </c>
      <c r="Q336" s="16">
        <v>22.85</v>
      </c>
      <c r="R336" s="17">
        <v>15.892778993435446</v>
      </c>
      <c r="S336" s="18">
        <f t="shared" si="6"/>
        <v>17.799912472647698</v>
      </c>
      <c r="T336" s="19">
        <v>17.8</v>
      </c>
      <c r="U336" s="20">
        <v>15.9</v>
      </c>
    </row>
    <row r="337" spans="1:21" x14ac:dyDescent="0.25">
      <c r="A337" s="10">
        <v>1030058</v>
      </c>
      <c r="B337" s="11">
        <v>1</v>
      </c>
      <c r="C337" t="s">
        <v>18</v>
      </c>
      <c r="D337" s="11">
        <v>3</v>
      </c>
      <c r="E337" t="s">
        <v>405</v>
      </c>
      <c r="F337" s="12">
        <v>71</v>
      </c>
      <c r="G337" s="12"/>
      <c r="I337" s="14" t="s">
        <v>21</v>
      </c>
      <c r="L337" t="s">
        <v>477</v>
      </c>
      <c r="M337">
        <v>50</v>
      </c>
      <c r="N337" s="14" t="s">
        <v>21</v>
      </c>
      <c r="Q337" s="16">
        <v>50</v>
      </c>
      <c r="R337" s="17">
        <v>2.4552</v>
      </c>
      <c r="S337" s="18">
        <f t="shared" si="6"/>
        <v>2.7498240000000003</v>
      </c>
      <c r="T337" s="19">
        <v>2.75</v>
      </c>
      <c r="U337" s="20">
        <v>2.46</v>
      </c>
    </row>
    <row r="338" spans="1:21" x14ac:dyDescent="0.25">
      <c r="A338" s="10">
        <v>1030591</v>
      </c>
      <c r="B338" s="11">
        <v>1</v>
      </c>
      <c r="C338" t="s">
        <v>18</v>
      </c>
      <c r="D338" s="11">
        <v>3</v>
      </c>
      <c r="E338" t="s">
        <v>405</v>
      </c>
      <c r="F338" s="12">
        <v>72</v>
      </c>
      <c r="G338" s="12"/>
      <c r="I338" s="14" t="s">
        <v>21</v>
      </c>
      <c r="L338" t="s">
        <v>478</v>
      </c>
      <c r="M338">
        <v>283.13</v>
      </c>
      <c r="N338" s="14" t="s">
        <v>21</v>
      </c>
      <c r="Q338" s="16">
        <v>283.13</v>
      </c>
      <c r="R338" s="17">
        <v>2.1071239360011305</v>
      </c>
      <c r="S338" s="18">
        <f t="shared" si="6"/>
        <v>2.3599788083212663</v>
      </c>
      <c r="T338" s="19">
        <v>2.36</v>
      </c>
      <c r="U338" s="20">
        <v>2.11</v>
      </c>
    </row>
    <row r="339" spans="1:21" x14ac:dyDescent="0.25">
      <c r="A339" s="10">
        <v>1030181</v>
      </c>
      <c r="B339" s="11">
        <v>1</v>
      </c>
      <c r="C339" t="s">
        <v>18</v>
      </c>
      <c r="D339" s="11">
        <v>3</v>
      </c>
      <c r="E339" t="s">
        <v>405</v>
      </c>
      <c r="F339" s="12">
        <v>73</v>
      </c>
      <c r="G339" s="12"/>
      <c r="I339" s="14" t="s">
        <v>21</v>
      </c>
      <c r="L339" t="s">
        <v>479</v>
      </c>
      <c r="M339">
        <v>93.801000000000002</v>
      </c>
      <c r="N339" s="14" t="s">
        <v>21</v>
      </c>
      <c r="Q339" s="16">
        <v>93.801000000000002</v>
      </c>
      <c r="R339" s="17">
        <v>125.78565260498289</v>
      </c>
      <c r="S339" s="18">
        <f t="shared" si="6"/>
        <v>140.87993091758082</v>
      </c>
      <c r="T339" s="19">
        <v>160.30420000000001</v>
      </c>
      <c r="U339" s="20">
        <v>125.79</v>
      </c>
    </row>
    <row r="340" spans="1:21" x14ac:dyDescent="0.25">
      <c r="A340" s="10">
        <v>1030343</v>
      </c>
      <c r="B340" s="11">
        <v>1</v>
      </c>
      <c r="C340" t="s">
        <v>18</v>
      </c>
      <c r="D340" s="11">
        <v>3</v>
      </c>
      <c r="E340" t="s">
        <v>405</v>
      </c>
      <c r="F340" s="12">
        <v>74</v>
      </c>
      <c r="G340" s="12"/>
      <c r="I340" s="14" t="s">
        <v>21</v>
      </c>
      <c r="L340" t="s">
        <v>480</v>
      </c>
      <c r="M340">
        <v>46.844999999999999</v>
      </c>
      <c r="N340" s="14" t="s">
        <v>21</v>
      </c>
      <c r="Q340" s="16">
        <v>46.844999999999999</v>
      </c>
      <c r="R340" s="17">
        <v>168.49994663251147</v>
      </c>
      <c r="S340" s="18">
        <f t="shared" si="6"/>
        <v>188.71994022841284</v>
      </c>
      <c r="T340" s="19">
        <v>188.7167</v>
      </c>
      <c r="U340" s="20">
        <v>168.5</v>
      </c>
    </row>
    <row r="341" spans="1:21" x14ac:dyDescent="0.25">
      <c r="A341" s="10">
        <v>1030130</v>
      </c>
      <c r="B341" s="11">
        <v>1</v>
      </c>
      <c r="C341" t="s">
        <v>18</v>
      </c>
      <c r="D341" s="11">
        <v>3</v>
      </c>
      <c r="E341" t="s">
        <v>405</v>
      </c>
      <c r="F341" s="12">
        <v>75</v>
      </c>
      <c r="G341" s="12"/>
      <c r="I341" s="14" t="s">
        <v>21</v>
      </c>
      <c r="L341" t="s">
        <v>481</v>
      </c>
      <c r="M341">
        <v>123.88500000000001</v>
      </c>
      <c r="N341" s="14" t="s">
        <v>21</v>
      </c>
      <c r="Q341" s="16">
        <v>123.88500000000001</v>
      </c>
      <c r="R341" s="17">
        <v>31.910642934980022</v>
      </c>
      <c r="S341" s="18">
        <f t="shared" si="6"/>
        <v>35.739920087177623</v>
      </c>
      <c r="T341" s="19">
        <v>35.74</v>
      </c>
      <c r="U341" s="20">
        <v>31.92</v>
      </c>
    </row>
    <row r="342" spans="1:21" x14ac:dyDescent="0.25">
      <c r="A342" s="10">
        <v>1030115</v>
      </c>
      <c r="B342" s="11">
        <v>1</v>
      </c>
      <c r="C342" t="s">
        <v>18</v>
      </c>
      <c r="D342" s="11">
        <v>3</v>
      </c>
      <c r="E342" t="s">
        <v>405</v>
      </c>
      <c r="F342" s="12">
        <v>76</v>
      </c>
      <c r="G342" s="12"/>
      <c r="I342" s="14" t="s">
        <v>21</v>
      </c>
      <c r="L342" t="s">
        <v>482</v>
      </c>
      <c r="M342">
        <v>5.5030000000000001</v>
      </c>
      <c r="N342" s="14" t="s">
        <v>21</v>
      </c>
      <c r="Q342" s="16">
        <v>5.5030000000000001</v>
      </c>
      <c r="R342" s="17">
        <v>104.83917862983826</v>
      </c>
      <c r="S342" s="18">
        <f t="shared" si="6"/>
        <v>117.41988006541885</v>
      </c>
      <c r="T342" s="19">
        <v>117.42</v>
      </c>
      <c r="U342" s="20">
        <v>104.84</v>
      </c>
    </row>
    <row r="343" spans="1:21" x14ac:dyDescent="0.25">
      <c r="A343" s="10">
        <v>1030118</v>
      </c>
      <c r="B343" s="11">
        <v>1</v>
      </c>
      <c r="C343" t="s">
        <v>18</v>
      </c>
      <c r="D343" s="11">
        <v>3</v>
      </c>
      <c r="E343" t="s">
        <v>405</v>
      </c>
      <c r="F343" s="12">
        <v>77</v>
      </c>
      <c r="G343" s="12"/>
      <c r="I343" s="14" t="s">
        <v>21</v>
      </c>
      <c r="L343" t="s">
        <v>483</v>
      </c>
      <c r="M343">
        <v>46</v>
      </c>
      <c r="N343" s="14" t="s">
        <v>21</v>
      </c>
      <c r="Q343" s="16">
        <v>46</v>
      </c>
      <c r="R343" s="17">
        <v>118.10695652173914</v>
      </c>
      <c r="S343" s="18">
        <f t="shared" si="6"/>
        <v>132.27979130434784</v>
      </c>
      <c r="T343" s="19">
        <v>132.28059999999999</v>
      </c>
      <c r="U343" s="20">
        <v>118.11</v>
      </c>
    </row>
    <row r="344" spans="1:21" x14ac:dyDescent="0.25">
      <c r="A344" s="10">
        <v>1030379</v>
      </c>
      <c r="B344" s="11">
        <v>1</v>
      </c>
      <c r="C344" t="s">
        <v>18</v>
      </c>
      <c r="D344" s="11">
        <v>3</v>
      </c>
      <c r="E344" t="s">
        <v>405</v>
      </c>
      <c r="F344" s="12">
        <v>78</v>
      </c>
      <c r="G344" s="12"/>
      <c r="I344" s="14" t="s">
        <v>21</v>
      </c>
      <c r="L344" t="s">
        <v>484</v>
      </c>
      <c r="M344">
        <v>0.15</v>
      </c>
      <c r="N344" s="14" t="s">
        <v>21</v>
      </c>
      <c r="Q344" s="16">
        <v>0.15</v>
      </c>
      <c r="R344" s="17">
        <v>488.86666666666667</v>
      </c>
      <c r="S344" s="18">
        <f t="shared" si="6"/>
        <v>547.53066666666666</v>
      </c>
      <c r="T344" s="19">
        <v>547.59280000000001</v>
      </c>
      <c r="U344" s="20">
        <v>488.87</v>
      </c>
    </row>
    <row r="345" spans="1:21" x14ac:dyDescent="0.25">
      <c r="A345" s="10">
        <v>1030199</v>
      </c>
      <c r="B345" s="11">
        <v>1</v>
      </c>
      <c r="C345" t="s">
        <v>18</v>
      </c>
      <c r="D345" s="11">
        <v>3</v>
      </c>
      <c r="E345" t="s">
        <v>405</v>
      </c>
      <c r="F345" s="12">
        <v>79</v>
      </c>
      <c r="G345" s="12"/>
      <c r="I345" s="14" t="s">
        <v>21</v>
      </c>
      <c r="L345" t="s">
        <v>485</v>
      </c>
      <c r="M345">
        <v>15.262</v>
      </c>
      <c r="N345" s="14" t="s">
        <v>21</v>
      </c>
      <c r="Q345" s="16">
        <v>15.262</v>
      </c>
      <c r="R345" s="17">
        <v>370.55300746953219</v>
      </c>
      <c r="S345" s="18">
        <f t="shared" si="6"/>
        <v>415.01936836587606</v>
      </c>
      <c r="T345" s="19">
        <v>415.02</v>
      </c>
      <c r="U345" s="20">
        <v>370.56</v>
      </c>
    </row>
    <row r="346" spans="1:21" x14ac:dyDescent="0.25">
      <c r="A346" s="10">
        <v>1030386</v>
      </c>
      <c r="B346" s="11">
        <v>1</v>
      </c>
      <c r="C346" t="s">
        <v>18</v>
      </c>
      <c r="D346" s="11">
        <v>3</v>
      </c>
      <c r="E346" t="s">
        <v>405</v>
      </c>
      <c r="F346" s="12">
        <v>80</v>
      </c>
      <c r="I346" s="14" t="s">
        <v>21</v>
      </c>
      <c r="L346" t="s">
        <v>486</v>
      </c>
      <c r="Q346" s="16">
        <v>199.97499999999999</v>
      </c>
      <c r="R346" s="17">
        <v>18.705338167270909</v>
      </c>
      <c r="S346" s="18">
        <f t="shared" si="6"/>
        <v>20.949978747343419</v>
      </c>
      <c r="T346" s="19">
        <v>20.950500000000002</v>
      </c>
      <c r="U346" s="20">
        <v>18.705300000000001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Quintanal</dc:creator>
  <cp:lastModifiedBy>Erika Quintanal</cp:lastModifiedBy>
  <dcterms:created xsi:type="dcterms:W3CDTF">2020-04-17T02:50:08Z</dcterms:created>
  <dcterms:modified xsi:type="dcterms:W3CDTF">2020-04-17T02:58:01Z</dcterms:modified>
</cp:coreProperties>
</file>