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D\Desktop\CURSO_PB\10042021\"/>
    </mc:Choice>
  </mc:AlternateContent>
  <bookViews>
    <workbookView xWindow="0" yWindow="0" windowWidth="12750" windowHeight="5205" firstSheet="1" activeTab="5"/>
  </bookViews>
  <sheets>
    <sheet name="Funciones fundamenteos" sheetId="8" r:id="rId1"/>
    <sheet name="Fx 2" sheetId="2" r:id="rId2"/>
    <sheet name="Fx 3" sheetId="3" r:id="rId3"/>
    <sheet name="Fx 4" sheetId="5" r:id="rId4"/>
    <sheet name="Fx 5" sheetId="6" r:id="rId5"/>
    <sheet name="Fx 6" sheetId="9" r:id="rId6"/>
    <sheet name="Fx 7" sheetId="10" r:id="rId7"/>
  </sheets>
  <definedNames>
    <definedName name="_xlnm._FilterDatabase" localSheetId="3" hidden="1">'Fx 4'!#REF!</definedName>
    <definedName name="_xlnm._FilterDatabase" localSheetId="4" hidden="1">'Fx 5'!#REF!</definedName>
    <definedName name="_xlnm._FilterDatabase" localSheetId="5" hidden="1">'Fx 6'!#REF!</definedName>
    <definedName name="BASE">#REF!</definedName>
    <definedName name="fechain">#REF!</definedName>
    <definedName name="FECHAS">#REF!</definedName>
    <definedName name="listapuesto">#REF!</definedName>
    <definedName name="puesto">#REF!</definedName>
    <definedName name="toto">#REF!</definedName>
  </definedNames>
  <calcPr calcId="152511"/>
</workbook>
</file>

<file path=xl/calcChain.xml><?xml version="1.0" encoding="utf-8"?>
<calcChain xmlns="http://schemas.openxmlformats.org/spreadsheetml/2006/main">
  <c r="K9" i="6" l="1"/>
  <c r="K4" i="6"/>
  <c r="I41" i="10" l="1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E18" i="2" l="1"/>
  <c r="E16" i="2"/>
  <c r="E14" i="2"/>
  <c r="E12" i="2"/>
  <c r="E10" i="2"/>
  <c r="E8" i="2"/>
</calcChain>
</file>

<file path=xl/sharedStrings.xml><?xml version="1.0" encoding="utf-8"?>
<sst xmlns="http://schemas.openxmlformats.org/spreadsheetml/2006/main" count="346" uniqueCount="241">
  <si>
    <t>Primer dato</t>
  </si>
  <si>
    <t>Segundo dato</t>
  </si>
  <si>
    <t>Tercer dato</t>
  </si>
  <si>
    <t>Sumar los números pares del primer dato</t>
  </si>
  <si>
    <t>Sumar los números impares del tercer dato</t>
  </si>
  <si>
    <t>Sumar los números del segundo dato</t>
  </si>
  <si>
    <t>Obtener promedio de todos los datos</t>
  </si>
  <si>
    <t>Obtener el valor más alto de la tabla</t>
  </si>
  <si>
    <t>Obtener el valor más bajo de la tabla</t>
  </si>
  <si>
    <t>1 Apellido</t>
  </si>
  <si>
    <t>2 Apellido</t>
  </si>
  <si>
    <t>1 Nombre</t>
  </si>
  <si>
    <t>2 Nombre</t>
  </si>
  <si>
    <t>Acaljá</t>
  </si>
  <si>
    <t>Cohuoj</t>
  </si>
  <si>
    <t>Flory</t>
  </si>
  <si>
    <t>Amarilis</t>
  </si>
  <si>
    <t>Loyda</t>
  </si>
  <si>
    <t>Tavita</t>
  </si>
  <si>
    <t>Aguilar</t>
  </si>
  <si>
    <t>López</t>
  </si>
  <si>
    <t>Hugo</t>
  </si>
  <si>
    <t>Leonel</t>
  </si>
  <si>
    <t>Reyes</t>
  </si>
  <si>
    <t>Magner</t>
  </si>
  <si>
    <t>Missael</t>
  </si>
  <si>
    <t>Alcajá</t>
  </si>
  <si>
    <t>Chiquín</t>
  </si>
  <si>
    <t>Duglas</t>
  </si>
  <si>
    <t>Osiel</t>
  </si>
  <si>
    <t>Alvarado</t>
  </si>
  <si>
    <t>Velásquez</t>
  </si>
  <si>
    <t>Omar</t>
  </si>
  <si>
    <t>Ranferí</t>
  </si>
  <si>
    <t>Asencio</t>
  </si>
  <si>
    <t>Arana</t>
  </si>
  <si>
    <t>Diego</t>
  </si>
  <si>
    <t>Armando</t>
  </si>
  <si>
    <t>Barahona</t>
  </si>
  <si>
    <t>Escobar</t>
  </si>
  <si>
    <t>Tanya</t>
  </si>
  <si>
    <t>Bridget</t>
  </si>
  <si>
    <t>Botzóc</t>
  </si>
  <si>
    <t>Mucú</t>
  </si>
  <si>
    <t>Edwin</t>
  </si>
  <si>
    <t>Orlando</t>
  </si>
  <si>
    <t>Caal</t>
  </si>
  <si>
    <t>Mildred</t>
  </si>
  <si>
    <t>Oneyda</t>
  </si>
  <si>
    <t>Cac</t>
  </si>
  <si>
    <t>Quej</t>
  </si>
  <si>
    <t>Pablo</t>
  </si>
  <si>
    <t>Rafael</t>
  </si>
  <si>
    <t>Cahuec</t>
  </si>
  <si>
    <t>Vásquez</t>
  </si>
  <si>
    <t>Karla</t>
  </si>
  <si>
    <t>Yesenia</t>
  </si>
  <si>
    <t>Cajbón</t>
  </si>
  <si>
    <t>Pan</t>
  </si>
  <si>
    <t>Oscar</t>
  </si>
  <si>
    <t>Marcelino</t>
  </si>
  <si>
    <t>Cholotío</t>
  </si>
  <si>
    <t>Hernández</t>
  </si>
  <si>
    <t>Juan</t>
  </si>
  <si>
    <t>Adan</t>
  </si>
  <si>
    <t>Chub</t>
  </si>
  <si>
    <t>Coc</t>
  </si>
  <si>
    <t>Erwin</t>
  </si>
  <si>
    <t>Romualdo</t>
  </si>
  <si>
    <t>Col</t>
  </si>
  <si>
    <t>Gladis</t>
  </si>
  <si>
    <t>Anabella</t>
  </si>
  <si>
    <t>Calel</t>
  </si>
  <si>
    <t>Amalia</t>
  </si>
  <si>
    <t>No.</t>
  </si>
  <si>
    <t>Nombres</t>
  </si>
  <si>
    <t>CONTABILIDAD</t>
  </si>
  <si>
    <t>MATEMÁTICA</t>
  </si>
  <si>
    <t>DERECHO</t>
  </si>
  <si>
    <t>INGLÉS</t>
  </si>
  <si>
    <t>REDACCIÓN</t>
  </si>
  <si>
    <t>ECONOMÍA</t>
  </si>
  <si>
    <t>Aplicar la función CONTAR al rango de celdas celestes</t>
  </si>
  <si>
    <t>Acaljá Cohuoj, Loyda Tavita Aracely</t>
  </si>
  <si>
    <t>Aguilar López, Hugo Leonel</t>
  </si>
  <si>
    <t>Aguilar Reyes, Magner Missael</t>
  </si>
  <si>
    <t>Alcajá Chiquín, Duglas Osiel</t>
  </si>
  <si>
    <t xml:space="preserve">Alvarado Calel, Amalia </t>
  </si>
  <si>
    <t>Aplicar la función CONTARA al rango de celdas celestes</t>
  </si>
  <si>
    <t>Alvarado Velásquez, Omar Ranferí</t>
  </si>
  <si>
    <t>Asencio Arana, Diego Armando</t>
  </si>
  <si>
    <t>Barahona Escobar, Tanya Bridget</t>
  </si>
  <si>
    <t>Botzóc Mucú, Edwin Orlando</t>
  </si>
  <si>
    <t>¿Cuál es la diferencia? - ¿Qué hace cada función?</t>
  </si>
  <si>
    <t>¿Cuántos alumnos ganaron Inglés?</t>
  </si>
  <si>
    <t>¿Cuántos alumnos obtuvieron más de 90 en derecho?</t>
  </si>
  <si>
    <t>¿Cuántos alumnos perdieron matemática?</t>
  </si>
  <si>
    <t>¿Cuántos 60 hay en la tabla?</t>
  </si>
  <si>
    <t>¿Cuántas veces se repite el 100?</t>
  </si>
  <si>
    <t xml:space="preserve">Bulum Choc, José </t>
  </si>
  <si>
    <t>Caal Caal, Mildred Oneyda</t>
  </si>
  <si>
    <t>Cac Quej, Pablo Rafael</t>
  </si>
  <si>
    <t xml:space="preserve">Cacao Ché, Vicente </t>
  </si>
  <si>
    <t xml:space="preserve">Cacao Tení, Reginaldo </t>
  </si>
  <si>
    <t>Cahuec Vásquez, Karla Yesenia</t>
  </si>
  <si>
    <t>Cajbón Pan, Oscar Marcelino</t>
  </si>
  <si>
    <t xml:space="preserve">Choc Choc, Julio </t>
  </si>
  <si>
    <t xml:space="preserve">Choc Coc, Oswaldo </t>
  </si>
  <si>
    <t xml:space="preserve">Chocooj Jolomná, Alfredo </t>
  </si>
  <si>
    <t>Cholotío Hernández, Juan Adan</t>
  </si>
  <si>
    <t>Chub Coc, Erwin Romualdo</t>
  </si>
  <si>
    <t>Col Aguilar, Gladis Anabella</t>
  </si>
  <si>
    <t xml:space="preserve">Cu Pop, Ignacio </t>
  </si>
  <si>
    <t>Cú Tipol, Héctor Estuardo</t>
  </si>
  <si>
    <t>Cú Zecaida, Brendy Olivia Maribel</t>
  </si>
  <si>
    <t>Cuc Chub, Hugo Winther</t>
  </si>
  <si>
    <t>de León, López Hiri Soleda</t>
  </si>
  <si>
    <t>Díaz López, Maricela Beatriz</t>
  </si>
  <si>
    <t>Diéguez Morales, Henry Estuardo</t>
  </si>
  <si>
    <t xml:space="preserve">Domingo Ramírez, Yovany </t>
  </si>
  <si>
    <t>Godines Tuc, Wilmer Jonatán</t>
  </si>
  <si>
    <t xml:space="preserve">Gómez Hernández, Olivia </t>
  </si>
  <si>
    <t>González González, Odilio Yovany</t>
  </si>
  <si>
    <t>González Rivera, Enma Leticia</t>
  </si>
  <si>
    <t xml:space="preserve">Hernández Barrientos, Dagoberto </t>
  </si>
  <si>
    <t xml:space="preserve">Ical Pop, Héctor </t>
  </si>
  <si>
    <t xml:space="preserve">Icó Gualná, Manuel </t>
  </si>
  <si>
    <t>Isém Tipol, Neri Israel</t>
  </si>
  <si>
    <t>Itzep Hidalgo, Mario Antonio</t>
  </si>
  <si>
    <t>Ixbalán Tzina, Dolores Concepción</t>
  </si>
  <si>
    <t>Lacan Ratzán, Eliseo Salvador</t>
  </si>
  <si>
    <t>López Mó, Saul Alexander</t>
  </si>
  <si>
    <t xml:space="preserve">López Pérez, Gaspar </t>
  </si>
  <si>
    <t>López Pérez, Lesbia Marilú</t>
  </si>
  <si>
    <t xml:space="preserve">Melendrez Brito, Alberto </t>
  </si>
  <si>
    <t xml:space="preserve">Meletz Cojtín, Santos </t>
  </si>
  <si>
    <t>Méndez Calel, Silvia Tomasa</t>
  </si>
  <si>
    <t>Mendoza Castro, Sandra Catalina</t>
  </si>
  <si>
    <t>¿Cuáles son las primeras dos letras del segundo nombre?</t>
  </si>
  <si>
    <t>¿Con qué letra inicia el Primer nombre?</t>
  </si>
  <si>
    <t>¿Cuáles son las últimas tres letras del segundo apellido?</t>
  </si>
  <si>
    <t>Primer Apellido
y primer nombre,
 separados por
coma y espacio</t>
  </si>
  <si>
    <t>NOMBRE COMPLETO
Orden Alfabético,
Ej: Acaljá Cohuoj, Flory Amarilis</t>
  </si>
  <si>
    <t>MIN</t>
  </si>
  <si>
    <t>MAX</t>
  </si>
  <si>
    <t>PROMEDIO</t>
  </si>
  <si>
    <t>SUMA</t>
  </si>
  <si>
    <t>Cuarto Dato</t>
  </si>
  <si>
    <t>Tercer Dato</t>
  </si>
  <si>
    <t>Segundo Dato</t>
  </si>
  <si>
    <t>Acaljá Cohuoj, Flory Amarilis</t>
  </si>
  <si>
    <t>Operaciones con criterios simples</t>
  </si>
  <si>
    <t>Operaciones con dos criterios simultáneos</t>
  </si>
  <si>
    <t>¿Cuántos estudiantes obtuvieron un punteo entre 60 y 70 en redacción?</t>
  </si>
  <si>
    <t>¿Cuántos estudiantes obtuvieron un PROMEDIO  entre 80 y 90?</t>
  </si>
  <si>
    <t>Apellidos</t>
  </si>
  <si>
    <t>Edad</t>
  </si>
  <si>
    <t>Puesto</t>
  </si>
  <si>
    <t>Oficina</t>
  </si>
  <si>
    <t>Sueldo Base</t>
  </si>
  <si>
    <t>Bonificación</t>
  </si>
  <si>
    <t>Total</t>
  </si>
  <si>
    <t>Mazariegos</t>
  </si>
  <si>
    <t>Rene</t>
  </si>
  <si>
    <t>Cajero</t>
  </si>
  <si>
    <t>Ramirez</t>
  </si>
  <si>
    <t>Gladys</t>
  </si>
  <si>
    <t>Personal de servicio</t>
  </si>
  <si>
    <t>Ortiz</t>
  </si>
  <si>
    <t>Silvia</t>
  </si>
  <si>
    <t>Gerente T</t>
  </si>
  <si>
    <t>Preguntas:</t>
  </si>
  <si>
    <t>Maria</t>
  </si>
  <si>
    <t>Perez</t>
  </si>
  <si>
    <t>Isabel</t>
  </si>
  <si>
    <t>Supervisor</t>
  </si>
  <si>
    <t>1. ¿Cuánto suman los sueldos base de los cajeros?</t>
  </si>
  <si>
    <t>Mancilla</t>
  </si>
  <si>
    <t>Leonardo</t>
  </si>
  <si>
    <t>Lorenzana</t>
  </si>
  <si>
    <t>Cesar</t>
  </si>
  <si>
    <t>Alejandro</t>
  </si>
  <si>
    <t>Arevalo</t>
  </si>
  <si>
    <t>Daniel</t>
  </si>
  <si>
    <t>2. ¿Cuánto suman los sueldos totales de los supervisores?</t>
  </si>
  <si>
    <t>Morales</t>
  </si>
  <si>
    <t>Naomi</t>
  </si>
  <si>
    <t>Barrios</t>
  </si>
  <si>
    <t>Yolanda</t>
  </si>
  <si>
    <t>Paniagua</t>
  </si>
  <si>
    <t>Lisbeth</t>
  </si>
  <si>
    <t>Sandoval</t>
  </si>
  <si>
    <t>David</t>
  </si>
  <si>
    <t>3. ¿Cuánto suman las bonificaciones de quienes tienen menos de 20 años?</t>
  </si>
  <si>
    <t>Flores</t>
  </si>
  <si>
    <t>Hector</t>
  </si>
  <si>
    <t>Jacobo</t>
  </si>
  <si>
    <t>Ceron</t>
  </si>
  <si>
    <t>Fabricio</t>
  </si>
  <si>
    <t>Paz</t>
  </si>
  <si>
    <t>Abigail</t>
  </si>
  <si>
    <t>4. ¿Cuánto suman los sueldos base de quienes trabajan en la oficina 202?</t>
  </si>
  <si>
    <t>Ruiz</t>
  </si>
  <si>
    <t>Miranda</t>
  </si>
  <si>
    <t>Andrea</t>
  </si>
  <si>
    <t>Rosa</t>
  </si>
  <si>
    <t>Pacheco</t>
  </si>
  <si>
    <t>Lucrecia</t>
  </si>
  <si>
    <t>5. ¿Cuánto suman los sueldos totales de quienes trabajan en el primer nivel del edificio?</t>
  </si>
  <si>
    <t>Ardon</t>
  </si>
  <si>
    <t>Cetino</t>
  </si>
  <si>
    <t>Alvaro</t>
  </si>
  <si>
    <t>Contador</t>
  </si>
  <si>
    <t>Rios</t>
  </si>
  <si>
    <t>Jenner</t>
  </si>
  <si>
    <t>Medina</t>
  </si>
  <si>
    <t>Bonilla</t>
  </si>
  <si>
    <t>Carrillo</t>
  </si>
  <si>
    <t>Mario</t>
  </si>
  <si>
    <t>Fernández</t>
  </si>
  <si>
    <t>Magdalena</t>
  </si>
  <si>
    <t>Méndez</t>
  </si>
  <si>
    <t>Teresa</t>
  </si>
  <si>
    <t>Cortéz</t>
  </si>
  <si>
    <t>Leticia</t>
  </si>
  <si>
    <t>Gabriel</t>
  </si>
  <si>
    <t>Zambrano</t>
  </si>
  <si>
    <t>Gabriela</t>
  </si>
  <si>
    <t>Federico</t>
  </si>
  <si>
    <t>Ubeda</t>
  </si>
  <si>
    <t>Marta</t>
  </si>
  <si>
    <t>Claudia</t>
  </si>
  <si>
    <t>Cardona</t>
  </si>
  <si>
    <t>Olivia</t>
  </si>
  <si>
    <t>Perla</t>
  </si>
  <si>
    <t>Gerente G</t>
  </si>
  <si>
    <t>Pineda</t>
  </si>
  <si>
    <t>Molina</t>
  </si>
  <si>
    <t>Pedro</t>
  </si>
  <si>
    <t>Suarez</t>
  </si>
  <si>
    <t>Manolo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</si>
</sst>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Q&quot;* #,##0.00_);_(&quot;Q&quot;* \(#,##0.00\);_(&quot;Q&quot;* &quot;-&quot;??_);_(@_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6"/>
      <name val="Arial"/>
      <family val="2"/>
    </font>
    <font>
      <b/>
      <i/>
      <sz val="12"/>
      <color theme="1"/>
      <name val="Calibri"/>
      <family val="2"/>
      <scheme val="minor"/>
    </font>
    <font>
      <sz val="12"/>
      <name val="Arial"/>
      <family val="2"/>
    </font>
    <font>
      <b/>
      <sz val="18"/>
      <name val="Arial"/>
      <family val="2"/>
    </font>
    <font>
      <b/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67">
    <xf numFmtId="0" fontId="0" fillId="0" borderId="0" xfId="0"/>
    <xf numFmtId="0" fontId="7" fillId="2" borderId="1" xfId="0" applyFont="1" applyFill="1" applyBorder="1" applyAlignment="1">
      <alignment horizontal="center"/>
    </xf>
    <xf numFmtId="0" fontId="0" fillId="3" borderId="0" xfId="0" applyFill="1"/>
    <xf numFmtId="0" fontId="0" fillId="2" borderId="1" xfId="0" applyFill="1" applyBorder="1"/>
    <xf numFmtId="0" fontId="0" fillId="3" borderId="2" xfId="0" applyFill="1" applyBorder="1" applyProtection="1">
      <protection locked="0"/>
    </xf>
    <xf numFmtId="0" fontId="6" fillId="3" borderId="0" xfId="0" applyFont="1" applyFill="1"/>
    <xf numFmtId="0" fontId="7" fillId="0" borderId="1" xfId="0" applyFont="1" applyBorder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/>
    </xf>
    <xf numFmtId="0" fontId="1" fillId="0" borderId="1" xfId="0" applyFont="1" applyBorder="1"/>
    <xf numFmtId="0" fontId="1" fillId="0" borderId="3" xfId="0" applyFont="1" applyBorder="1"/>
    <xf numFmtId="0" fontId="0" fillId="0" borderId="1" xfId="0" applyBorder="1"/>
    <xf numFmtId="0" fontId="1" fillId="0" borderId="4" xfId="0" applyFont="1" applyBorder="1"/>
    <xf numFmtId="0" fontId="1" fillId="0" borderId="5" xfId="0" applyFont="1" applyBorder="1"/>
    <xf numFmtId="0" fontId="2" fillId="0" borderId="1" xfId="1" applyFont="1" applyFill="1" applyBorder="1" applyAlignment="1">
      <alignment horizontal="center" vertical="center"/>
    </xf>
    <xf numFmtId="0" fontId="1" fillId="0" borderId="0" xfId="1" applyFont="1"/>
    <xf numFmtId="0" fontId="1" fillId="0" borderId="1" xfId="1" applyFont="1" applyFill="1" applyBorder="1" applyAlignment="1"/>
    <xf numFmtId="0" fontId="1" fillId="0" borderId="1" xfId="1" applyFont="1" applyBorder="1"/>
    <xf numFmtId="0" fontId="2" fillId="0" borderId="1" xfId="1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textRotation="90"/>
    </xf>
    <xf numFmtId="0" fontId="1" fillId="0" borderId="0" xfId="2" applyFont="1"/>
    <xf numFmtId="0" fontId="5" fillId="4" borderId="1" xfId="3" applyFont="1" applyFill="1" applyBorder="1" applyAlignment="1">
      <alignment horizontal="center"/>
    </xf>
    <xf numFmtId="0" fontId="1" fillId="4" borderId="1" xfId="2" applyFont="1" applyFill="1" applyBorder="1" applyAlignment="1"/>
    <xf numFmtId="1" fontId="1" fillId="4" borderId="1" xfId="2" applyNumberFormat="1" applyFont="1" applyFill="1" applyBorder="1" applyAlignment="1" applyProtection="1">
      <alignment horizontal="center"/>
      <protection locked="0"/>
    </xf>
    <xf numFmtId="0" fontId="2" fillId="0" borderId="0" xfId="2" applyFont="1"/>
    <xf numFmtId="0" fontId="5" fillId="0" borderId="1" xfId="3" applyFont="1" applyBorder="1" applyAlignment="1">
      <alignment horizontal="center"/>
    </xf>
    <xf numFmtId="0" fontId="8" fillId="6" borderId="5" xfId="0" applyFont="1" applyFill="1" applyBorder="1" applyAlignment="1">
      <alignment horizontal="center" vertical="center" textRotation="90"/>
    </xf>
    <xf numFmtId="0" fontId="8" fillId="6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/>
    <xf numFmtId="0" fontId="1" fillId="7" borderId="5" xfId="0" applyFont="1" applyFill="1" applyBorder="1"/>
    <xf numFmtId="0" fontId="1" fillId="7" borderId="4" xfId="0" applyFont="1" applyFill="1" applyBorder="1"/>
    <xf numFmtId="0" fontId="1" fillId="0" borderId="5" xfId="0" applyFont="1" applyBorder="1" applyAlignment="1"/>
    <xf numFmtId="0" fontId="1" fillId="0" borderId="3" xfId="0" applyFont="1" applyBorder="1" applyAlignment="1"/>
    <xf numFmtId="0" fontId="10" fillId="0" borderId="1" xfId="0" applyFont="1" applyBorder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 textRotation="90"/>
    </xf>
    <xf numFmtId="1" fontId="1" fillId="0" borderId="1" xfId="1" applyNumberFormat="1" applyFont="1" applyBorder="1" applyAlignment="1" applyProtection="1">
      <alignment horizontal="center"/>
      <protection locked="0"/>
    </xf>
    <xf numFmtId="1" fontId="11" fillId="10" borderId="0" xfId="1" applyNumberFormat="1" applyFont="1" applyFill="1" applyBorder="1" applyAlignment="1" applyProtection="1">
      <alignment horizontal="left"/>
      <protection locked="0"/>
    </xf>
    <xf numFmtId="0" fontId="1" fillId="10" borderId="0" xfId="1" applyFont="1" applyFill="1"/>
    <xf numFmtId="1" fontId="1" fillId="0" borderId="1" xfId="1" applyNumberFormat="1" applyFont="1" applyFill="1" applyBorder="1" applyAlignment="1" applyProtection="1">
      <alignment horizontal="center"/>
      <protection locked="0"/>
    </xf>
    <xf numFmtId="1" fontId="5" fillId="0" borderId="0" xfId="1" applyNumberFormat="1" applyFont="1" applyFill="1" applyBorder="1" applyAlignment="1" applyProtection="1">
      <alignment horizontal="center"/>
      <protection locked="0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1" fillId="0" borderId="0" xfId="1" applyAlignment="1">
      <alignment vertical="center"/>
    </xf>
    <xf numFmtId="0" fontId="1" fillId="0" borderId="15" xfId="1" applyBorder="1" applyAlignment="1">
      <alignment horizontal="center" vertical="center"/>
    </xf>
    <xf numFmtId="0" fontId="1" fillId="0" borderId="15" xfId="1" applyBorder="1" applyAlignment="1">
      <alignment vertical="center"/>
    </xf>
    <xf numFmtId="164" fontId="1" fillId="0" borderId="15" xfId="1" applyNumberFormat="1" applyBorder="1" applyAlignment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vertical="center"/>
    </xf>
    <xf numFmtId="164" fontId="1" fillId="0" borderId="1" xfId="1" applyNumberFormat="1" applyBorder="1" applyAlignment="1">
      <alignment vertical="center"/>
    </xf>
    <xf numFmtId="0" fontId="1" fillId="0" borderId="0" xfId="1" applyFont="1" applyAlignment="1">
      <alignment vertical="center"/>
    </xf>
    <xf numFmtId="0" fontId="1" fillId="0" borderId="1" xfId="1" applyFill="1" applyBorder="1" applyAlignment="1">
      <alignment horizontal="center" vertical="center"/>
    </xf>
    <xf numFmtId="0" fontId="1" fillId="0" borderId="1" xfId="1" applyFill="1" applyBorder="1" applyAlignment="1">
      <alignment vertical="center"/>
    </xf>
    <xf numFmtId="0" fontId="1" fillId="0" borderId="0" xfId="1" applyAlignment="1">
      <alignment horizontal="center"/>
    </xf>
    <xf numFmtId="0" fontId="1" fillId="0" borderId="0" xfId="1"/>
    <xf numFmtId="0" fontId="13" fillId="0" borderId="2" xfId="1" applyFont="1" applyFill="1" applyBorder="1" applyAlignment="1">
      <alignment horizontal="left" vertical="center"/>
    </xf>
    <xf numFmtId="0" fontId="9" fillId="0" borderId="6" xfId="2" applyFont="1" applyBorder="1" applyAlignment="1">
      <alignment horizontal="left" vertical="center"/>
    </xf>
    <xf numFmtId="0" fontId="9" fillId="0" borderId="7" xfId="2" applyFont="1" applyBorder="1" applyAlignment="1">
      <alignment horizontal="left" vertical="center"/>
    </xf>
    <xf numFmtId="0" fontId="9" fillId="0" borderId="8" xfId="2" applyFont="1" applyBorder="1" applyAlignment="1">
      <alignment horizontal="left" vertical="center"/>
    </xf>
    <xf numFmtId="0" fontId="9" fillId="0" borderId="9" xfId="2" applyFont="1" applyBorder="1" applyAlignment="1">
      <alignment horizontal="left" vertical="center"/>
    </xf>
    <xf numFmtId="0" fontId="13" fillId="0" borderId="10" xfId="1" applyFont="1" applyFill="1" applyBorder="1" applyAlignment="1">
      <alignment horizontal="left" vertical="center"/>
    </xf>
    <xf numFmtId="0" fontId="13" fillId="0" borderId="11" xfId="1" applyFont="1" applyFill="1" applyBorder="1" applyAlignment="1">
      <alignment horizontal="left" vertical="center"/>
    </xf>
    <xf numFmtId="164" fontId="12" fillId="11" borderId="1" xfId="1" applyNumberFormat="1" applyFont="1" applyFill="1" applyBorder="1" applyAlignment="1">
      <alignment horizontal="left" vertical="center"/>
    </xf>
  </cellXfs>
  <cellStyles count="4">
    <cellStyle name="Normal" xfId="0" builtinId="0"/>
    <cellStyle name="Normal 2" xfId="1"/>
    <cellStyle name="Normal 3" xfId="2"/>
    <cellStyle name="Normal_DIVER" xfId="3"/>
  </cellStyles>
  <dxfs count="12">
    <dxf>
      <font>
        <b/>
        <i val="0"/>
        <color rgb="FF0070C0"/>
      </font>
      <fill>
        <patternFill>
          <bgColor theme="8" tint="0.59996337778862885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0070C0"/>
      </font>
      <fill>
        <patternFill>
          <bgColor theme="8" tint="0.59996337778862885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0070C0"/>
      </font>
      <fill>
        <patternFill>
          <bgColor theme="8" tint="0.59996337778862885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0070C0"/>
      </font>
      <fill>
        <patternFill>
          <bgColor theme="8" tint="0.59996337778862885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0070C0"/>
      </font>
      <fill>
        <patternFill>
          <bgColor theme="8" tint="0.59996337778862885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0070C0"/>
      </font>
      <fill>
        <patternFill>
          <bgColor theme="8" tint="0.3999450666829432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zoomScale="145" zoomScaleNormal="145" workbookViewId="0"/>
  </sheetViews>
  <sheetFormatPr baseColWidth="10" defaultRowHeight="15" x14ac:dyDescent="0.25"/>
  <cols>
    <col min="2" max="2" width="12.7109375" bestFit="1" customWidth="1"/>
    <col min="3" max="3" width="11.42578125" bestFit="1" customWidth="1"/>
    <col min="4" max="4" width="13.28515625" bestFit="1" customWidth="1"/>
    <col min="5" max="5" width="11.140625" bestFit="1" customWidth="1"/>
    <col min="6" max="6" width="11.42578125" bestFit="1" customWidth="1"/>
  </cols>
  <sheetData>
    <row r="1" spans="2:6" x14ac:dyDescent="0.25">
      <c r="C1" s="36" t="s">
        <v>0</v>
      </c>
      <c r="D1" s="36" t="s">
        <v>149</v>
      </c>
      <c r="E1" s="36" t="s">
        <v>148</v>
      </c>
      <c r="F1" s="36" t="s">
        <v>147</v>
      </c>
    </row>
    <row r="2" spans="2:6" x14ac:dyDescent="0.25">
      <c r="C2" s="35">
        <v>10</v>
      </c>
      <c r="D2" s="34">
        <v>100</v>
      </c>
      <c r="E2" s="35">
        <v>1</v>
      </c>
      <c r="F2" s="34">
        <v>5</v>
      </c>
    </row>
    <row r="3" spans="2:6" x14ac:dyDescent="0.25">
      <c r="C3" s="35">
        <v>20</v>
      </c>
      <c r="D3" s="34">
        <v>300</v>
      </c>
      <c r="E3" s="35">
        <v>10</v>
      </c>
      <c r="F3" s="34">
        <v>10</v>
      </c>
    </row>
    <row r="4" spans="2:6" x14ac:dyDescent="0.25">
      <c r="C4" s="35">
        <v>30</v>
      </c>
      <c r="D4" s="34">
        <v>500</v>
      </c>
      <c r="E4" s="35">
        <v>2</v>
      </c>
      <c r="F4" s="34">
        <v>15</v>
      </c>
    </row>
    <row r="5" spans="2:6" x14ac:dyDescent="0.25">
      <c r="C5" s="35">
        <v>40</v>
      </c>
      <c r="D5" s="34">
        <v>1000</v>
      </c>
      <c r="E5" s="35">
        <v>9</v>
      </c>
      <c r="F5" s="34">
        <v>20</v>
      </c>
    </row>
    <row r="6" spans="2:6" x14ac:dyDescent="0.25">
      <c r="C6" s="35">
        <v>50</v>
      </c>
      <c r="D6" s="34">
        <v>50000</v>
      </c>
      <c r="E6" s="35">
        <v>3</v>
      </c>
      <c r="F6" s="34">
        <v>5</v>
      </c>
    </row>
    <row r="7" spans="2:6" x14ac:dyDescent="0.25">
      <c r="C7" s="35">
        <v>60</v>
      </c>
      <c r="D7" s="34">
        <v>200</v>
      </c>
      <c r="E7" s="35">
        <v>8</v>
      </c>
      <c r="F7" s="34">
        <v>10</v>
      </c>
    </row>
    <row r="8" spans="2:6" x14ac:dyDescent="0.25">
      <c r="C8" s="35">
        <v>70</v>
      </c>
      <c r="D8" s="34">
        <v>400</v>
      </c>
      <c r="E8" s="35">
        <v>4</v>
      </c>
      <c r="F8" s="34">
        <v>15</v>
      </c>
    </row>
    <row r="9" spans="2:6" x14ac:dyDescent="0.25">
      <c r="C9" s="35">
        <v>80</v>
      </c>
      <c r="D9" s="34">
        <v>900</v>
      </c>
      <c r="E9" s="35">
        <v>7</v>
      </c>
      <c r="F9" s="34">
        <v>5</v>
      </c>
    </row>
    <row r="10" spans="2:6" x14ac:dyDescent="0.25">
      <c r="C10" s="35">
        <v>90</v>
      </c>
      <c r="D10" s="34">
        <v>1200</v>
      </c>
      <c r="E10" s="35">
        <v>5</v>
      </c>
      <c r="F10" s="34">
        <v>10</v>
      </c>
    </row>
    <row r="11" spans="2:6" x14ac:dyDescent="0.25">
      <c r="C11" s="35">
        <v>100</v>
      </c>
      <c r="D11" s="34">
        <v>90</v>
      </c>
      <c r="E11" s="35">
        <v>6</v>
      </c>
      <c r="F11" s="34">
        <v>15</v>
      </c>
    </row>
    <row r="13" spans="2:6" ht="15.75" x14ac:dyDescent="0.25">
      <c r="B13" s="33" t="s">
        <v>146</v>
      </c>
      <c r="C13" s="10"/>
      <c r="D13" s="10"/>
      <c r="E13" s="10"/>
      <c r="F13" s="10"/>
    </row>
    <row r="14" spans="2:6" ht="15.75" x14ac:dyDescent="0.25">
      <c r="B14" s="33" t="s">
        <v>145</v>
      </c>
      <c r="C14" s="10"/>
      <c r="D14" s="10"/>
      <c r="E14" s="10"/>
      <c r="F14" s="10"/>
    </row>
    <row r="15" spans="2:6" ht="15.75" x14ac:dyDescent="0.25">
      <c r="B15" s="33" t="s">
        <v>144</v>
      </c>
      <c r="C15" s="10"/>
      <c r="D15" s="10"/>
      <c r="E15" s="10"/>
      <c r="F15" s="10"/>
    </row>
    <row r="16" spans="2:6" ht="15.75" x14ac:dyDescent="0.25">
      <c r="B16" s="33" t="s">
        <v>143</v>
      </c>
      <c r="C16" s="10"/>
      <c r="D16" s="10"/>
      <c r="E16" s="10"/>
      <c r="F1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6"/>
  <sheetViews>
    <sheetView zoomScale="190" zoomScaleNormal="190" workbookViewId="0">
      <pane ySplit="6" topLeftCell="A7" activePane="bottomLeft" state="frozen"/>
      <selection pane="bottomLeft" activeCell="A7" sqref="A7"/>
    </sheetView>
  </sheetViews>
  <sheetFormatPr baseColWidth="10" defaultRowHeight="15" x14ac:dyDescent="0.25"/>
  <cols>
    <col min="1" max="1" width="13.42578125" bestFit="1" customWidth="1"/>
    <col min="2" max="2" width="13.140625" bestFit="1" customWidth="1"/>
    <col min="3" max="3" width="11" bestFit="1" customWidth="1"/>
    <col min="4" max="4" width="11.85546875" bestFit="1" customWidth="1"/>
    <col min="8" max="28" width="11.4257812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2"/>
      <c r="E1" s="2"/>
      <c r="F1" s="2"/>
      <c r="G1" s="2"/>
    </row>
    <row r="2" spans="1:7" x14ac:dyDescent="0.25">
      <c r="A2" s="3">
        <v>10</v>
      </c>
      <c r="B2" s="3">
        <v>10</v>
      </c>
      <c r="C2" s="3">
        <v>10</v>
      </c>
      <c r="D2" s="2"/>
      <c r="E2" s="2"/>
      <c r="F2" s="2"/>
      <c r="G2" s="2"/>
    </row>
    <row r="3" spans="1:7" x14ac:dyDescent="0.25">
      <c r="A3" s="3">
        <v>13</v>
      </c>
      <c r="B3" s="3">
        <v>50</v>
      </c>
      <c r="C3" s="3">
        <v>5</v>
      </c>
      <c r="D3" s="2"/>
      <c r="E3" s="2"/>
      <c r="F3" s="2"/>
      <c r="G3" s="2"/>
    </row>
    <row r="4" spans="1:7" x14ac:dyDescent="0.25">
      <c r="A4" s="3">
        <v>20</v>
      </c>
      <c r="B4" s="3">
        <v>20</v>
      </c>
      <c r="C4" s="3">
        <v>20</v>
      </c>
      <c r="D4" s="2"/>
      <c r="E4" s="2"/>
      <c r="F4" s="2"/>
      <c r="G4" s="2"/>
    </row>
    <row r="5" spans="1:7" x14ac:dyDescent="0.25">
      <c r="A5" s="3">
        <v>15</v>
      </c>
      <c r="B5" s="3">
        <v>40</v>
      </c>
      <c r="C5" s="3">
        <v>15</v>
      </c>
      <c r="D5" s="2"/>
      <c r="E5" s="2"/>
      <c r="F5" s="2"/>
      <c r="G5" s="2"/>
    </row>
    <row r="6" spans="1:7" x14ac:dyDescent="0.25">
      <c r="A6" s="3">
        <v>30</v>
      </c>
      <c r="B6" s="3">
        <v>30</v>
      </c>
      <c r="C6" s="3">
        <v>30</v>
      </c>
      <c r="D6" s="2"/>
      <c r="E6" s="2"/>
      <c r="F6" s="2"/>
      <c r="G6" s="2"/>
    </row>
    <row r="7" spans="1:7" ht="15.75" thickBot="1" x14ac:dyDescent="0.3">
      <c r="A7" s="2"/>
      <c r="B7" s="2"/>
      <c r="C7" s="2"/>
      <c r="D7" s="2"/>
      <c r="E7" s="2"/>
      <c r="F7" s="2"/>
      <c r="G7" s="2"/>
    </row>
    <row r="8" spans="1:7" ht="15.75" thickBot="1" x14ac:dyDescent="0.3">
      <c r="A8" s="2" t="s">
        <v>3</v>
      </c>
      <c r="B8" s="2"/>
      <c r="C8" s="2"/>
      <c r="D8" s="4"/>
      <c r="E8" s="5" t="str">
        <f>IF(D8=60,"Bien",IF(D8="","","Volver a intentar"))</f>
        <v/>
      </c>
      <c r="F8" s="2"/>
      <c r="G8" s="2"/>
    </row>
    <row r="9" spans="1:7" ht="15.75" thickBot="1" x14ac:dyDescent="0.3">
      <c r="A9" s="2"/>
      <c r="B9" s="2"/>
      <c r="C9" s="2"/>
      <c r="D9" s="2"/>
      <c r="E9" s="2"/>
      <c r="F9" s="2"/>
      <c r="G9" s="2"/>
    </row>
    <row r="10" spans="1:7" ht="15.75" thickBot="1" x14ac:dyDescent="0.3">
      <c r="A10" s="2" t="s">
        <v>4</v>
      </c>
      <c r="B10" s="2"/>
      <c r="C10" s="2"/>
      <c r="D10" s="4"/>
      <c r="E10" s="5" t="str">
        <f>IF(D10=20,"Bien",IF(D10="","","Volver a intentar"))</f>
        <v/>
      </c>
      <c r="F10" s="2"/>
      <c r="G10" s="2"/>
    </row>
    <row r="11" spans="1:7" ht="15.75" thickBot="1" x14ac:dyDescent="0.3">
      <c r="A11" s="2"/>
      <c r="B11" s="2"/>
      <c r="C11" s="2"/>
      <c r="D11" s="2"/>
      <c r="E11" s="2"/>
      <c r="F11" s="2"/>
      <c r="G11" s="2"/>
    </row>
    <row r="12" spans="1:7" ht="15.75" thickBot="1" x14ac:dyDescent="0.3">
      <c r="A12" s="2" t="s">
        <v>5</v>
      </c>
      <c r="B12" s="2"/>
      <c r="C12" s="2"/>
      <c r="D12" s="4"/>
      <c r="E12" s="5" t="str">
        <f>IF(D12=150,"Bien",IF(D12="","","Volver a intentar"))</f>
        <v/>
      </c>
      <c r="F12" s="2"/>
      <c r="G12" s="2"/>
    </row>
    <row r="13" spans="1:7" ht="15.75" thickBot="1" x14ac:dyDescent="0.3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2" t="s">
        <v>6</v>
      </c>
      <c r="B14" s="2"/>
      <c r="C14" s="2"/>
      <c r="D14" s="4"/>
      <c r="E14" s="5" t="str">
        <f>IF(D14=21.2,"Bien",IF(D14="","","Volver a intentar"))</f>
        <v/>
      </c>
      <c r="F14" s="2"/>
      <c r="G14" s="2"/>
    </row>
    <row r="15" spans="1:7" ht="15.75" thickBot="1" x14ac:dyDescent="0.3">
      <c r="A15" s="2"/>
      <c r="B15" s="2"/>
      <c r="C15" s="2"/>
      <c r="D15" s="2"/>
      <c r="E15" s="2"/>
      <c r="F15" s="2"/>
      <c r="G15" s="2"/>
    </row>
    <row r="16" spans="1:7" s="2" customFormat="1" ht="15.75" thickBot="1" x14ac:dyDescent="0.3">
      <c r="A16" s="2" t="s">
        <v>7</v>
      </c>
      <c r="D16" s="4"/>
      <c r="E16" s="5" t="str">
        <f>IF(D16=50,"Bien",IF(D16="","","Volver a intentar"))</f>
        <v/>
      </c>
    </row>
    <row r="17" spans="1:5" s="2" customFormat="1" ht="15.75" thickBot="1" x14ac:dyDescent="0.3"/>
    <row r="18" spans="1:5" s="2" customFormat="1" ht="15.75" thickBot="1" x14ac:dyDescent="0.3">
      <c r="A18" s="2" t="s">
        <v>8</v>
      </c>
      <c r="D18" s="4"/>
      <c r="E18" s="5" t="str">
        <f>IF(D18=5,"Bien",IF(D18="","","Volver a intentar"))</f>
        <v/>
      </c>
    </row>
    <row r="19" spans="1:5" s="2" customFormat="1" x14ac:dyDescent="0.25"/>
    <row r="20" spans="1:5" s="2" customFormat="1" x14ac:dyDescent="0.25"/>
    <row r="21" spans="1:5" s="2" customFormat="1" x14ac:dyDescent="0.25"/>
    <row r="22" spans="1:5" s="2" customFormat="1" x14ac:dyDescent="0.25"/>
    <row r="23" spans="1:5" s="2" customFormat="1" x14ac:dyDescent="0.25"/>
    <row r="24" spans="1:5" s="2" customFormat="1" x14ac:dyDescent="0.25"/>
    <row r="25" spans="1:5" s="2" customFormat="1" x14ac:dyDescent="0.25"/>
    <row r="26" spans="1:5" s="2" customFormat="1" x14ac:dyDescent="0.25"/>
    <row r="27" spans="1:5" s="2" customFormat="1" x14ac:dyDescent="0.25"/>
    <row r="28" spans="1:5" s="2" customFormat="1" x14ac:dyDescent="0.25"/>
    <row r="29" spans="1:5" s="2" customFormat="1" x14ac:dyDescent="0.25"/>
    <row r="30" spans="1:5" s="2" customFormat="1" x14ac:dyDescent="0.25"/>
    <row r="31" spans="1:5" s="2" customFormat="1" x14ac:dyDescent="0.25"/>
    <row r="32" spans="1:5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pans="5:7" s="2" customFormat="1" x14ac:dyDescent="0.25"/>
    <row r="114" spans="5:7" s="2" customFormat="1" x14ac:dyDescent="0.25"/>
    <row r="115" spans="5:7" s="2" customFormat="1" x14ac:dyDescent="0.25"/>
    <row r="116" spans="5:7" s="2" customFormat="1" x14ac:dyDescent="0.25"/>
    <row r="117" spans="5:7" s="2" customFormat="1" x14ac:dyDescent="0.25"/>
    <row r="118" spans="5:7" s="2" customFormat="1" x14ac:dyDescent="0.25"/>
    <row r="119" spans="5:7" s="2" customFormat="1" x14ac:dyDescent="0.25"/>
    <row r="120" spans="5:7" s="2" customFormat="1" x14ac:dyDescent="0.25"/>
    <row r="121" spans="5:7" s="2" customFormat="1" x14ac:dyDescent="0.25"/>
    <row r="122" spans="5:7" s="2" customFormat="1" x14ac:dyDescent="0.25"/>
    <row r="123" spans="5:7" x14ac:dyDescent="0.25">
      <c r="E123" s="2"/>
      <c r="F123" s="2"/>
      <c r="G123" s="2"/>
    </row>
    <row r="124" spans="5:7" x14ac:dyDescent="0.25">
      <c r="E124" s="2"/>
      <c r="F124" s="2"/>
      <c r="G124" s="2"/>
    </row>
    <row r="125" spans="5:7" x14ac:dyDescent="0.25">
      <c r="E125" s="2"/>
      <c r="F125" s="2"/>
      <c r="G125" s="2"/>
    </row>
    <row r="126" spans="5:7" x14ac:dyDescent="0.25">
      <c r="E126" s="2"/>
      <c r="F126" s="2"/>
      <c r="G126" s="2"/>
    </row>
  </sheetData>
  <sheetProtection password="CF7A" sheet="1" objects="1" scenarios="1"/>
  <conditionalFormatting sqref="E8">
    <cfRule type="containsBlanks" priority="14">
      <formula>LEN(TRIM(E8))=0</formula>
    </cfRule>
    <cfRule type="containsText" dxfId="11" priority="16" operator="containsText" text="Volver">
      <formula>NOT(ISERROR(SEARCH("Volver",E8)))</formula>
    </cfRule>
    <cfRule type="containsText" dxfId="10" priority="18" operator="containsText" text="Bien">
      <formula>NOT(ISERROR(SEARCH("Bien",E8)))</formula>
    </cfRule>
  </conditionalFormatting>
  <conditionalFormatting sqref="E10">
    <cfRule type="containsBlanks" priority="13">
      <formula>LEN(TRIM(E10))=0</formula>
    </cfRule>
    <cfRule type="containsText" dxfId="9" priority="15" operator="containsText" text="Volver">
      <formula>NOT(ISERROR(SEARCH("Volver",E10)))</formula>
    </cfRule>
    <cfRule type="containsText" dxfId="8" priority="17" operator="containsText" text="Bien">
      <formula>NOT(ISERROR(SEARCH("Bien",E10)))</formula>
    </cfRule>
  </conditionalFormatting>
  <conditionalFormatting sqref="E12">
    <cfRule type="containsBlanks" priority="10">
      <formula>LEN(TRIM(E12))=0</formula>
    </cfRule>
    <cfRule type="containsText" dxfId="7" priority="11" operator="containsText" text="Volver">
      <formula>NOT(ISERROR(SEARCH("Volver",E12)))</formula>
    </cfRule>
    <cfRule type="containsText" dxfId="6" priority="12" operator="containsText" text="Bien">
      <formula>NOT(ISERROR(SEARCH("Bien",E12)))</formula>
    </cfRule>
  </conditionalFormatting>
  <conditionalFormatting sqref="E14">
    <cfRule type="containsBlanks" priority="7">
      <formula>LEN(TRIM(E14))=0</formula>
    </cfRule>
    <cfRule type="containsText" dxfId="5" priority="8" operator="containsText" text="Volver">
      <formula>NOT(ISERROR(SEARCH("Volver",E14)))</formula>
    </cfRule>
    <cfRule type="containsText" dxfId="4" priority="9" operator="containsText" text="Bien">
      <formula>NOT(ISERROR(SEARCH("Bien",E14)))</formula>
    </cfRule>
  </conditionalFormatting>
  <conditionalFormatting sqref="E16">
    <cfRule type="containsBlanks" priority="4">
      <formula>LEN(TRIM(E16))=0</formula>
    </cfRule>
    <cfRule type="containsText" dxfId="3" priority="5" operator="containsText" text="Volver">
      <formula>NOT(ISERROR(SEARCH("Volver",E16)))</formula>
    </cfRule>
    <cfRule type="containsText" dxfId="2" priority="6" operator="containsText" text="Bien">
      <formula>NOT(ISERROR(SEARCH("Bien",E16)))</formula>
    </cfRule>
  </conditionalFormatting>
  <conditionalFormatting sqref="E18">
    <cfRule type="containsBlanks" priority="1">
      <formula>LEN(TRIM(E18))=0</formula>
    </cfRule>
    <cfRule type="containsText" dxfId="1" priority="2" operator="containsText" text="Volver">
      <formula>NOT(ISERROR(SEARCH("Volver",E18)))</formula>
    </cfRule>
    <cfRule type="containsText" dxfId="0" priority="3" operator="containsText" text="Bien">
      <formula>NOT(ISERROR(SEARCH("Bien",E18)))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145" zoomScaleNormal="145" workbookViewId="0"/>
  </sheetViews>
  <sheetFormatPr baseColWidth="10" defaultRowHeight="15" x14ac:dyDescent="0.25"/>
  <cols>
    <col min="1" max="1" width="8.85546875" bestFit="1" customWidth="1"/>
    <col min="2" max="2" width="9.85546875" bestFit="1" customWidth="1"/>
    <col min="3" max="3" width="9.140625" customWidth="1"/>
    <col min="4" max="4" width="9.28515625" bestFit="1" customWidth="1"/>
    <col min="6" max="6" width="8" customWidth="1"/>
    <col min="7" max="7" width="3.7109375" customWidth="1"/>
    <col min="8" max="8" width="7.7109375" customWidth="1"/>
    <col min="9" max="9" width="3.7109375" customWidth="1"/>
    <col min="10" max="10" width="7.7109375" customWidth="1"/>
    <col min="11" max="11" width="3.7109375" customWidth="1"/>
  </cols>
  <sheetData>
    <row r="1" spans="1:10" ht="135" customHeight="1" x14ac:dyDescent="0.25">
      <c r="A1" s="26" t="s">
        <v>9</v>
      </c>
      <c r="B1" s="26" t="s">
        <v>10</v>
      </c>
      <c r="C1" s="26" t="s">
        <v>11</v>
      </c>
      <c r="D1" s="27" t="s">
        <v>12</v>
      </c>
      <c r="F1" s="6" t="s">
        <v>138</v>
      </c>
      <c r="G1" s="7"/>
      <c r="H1" s="6" t="s">
        <v>140</v>
      </c>
      <c r="J1" s="6" t="s">
        <v>139</v>
      </c>
    </row>
    <row r="2" spans="1:10" x14ac:dyDescent="0.25">
      <c r="A2" s="28" t="s">
        <v>13</v>
      </c>
      <c r="B2" s="29" t="s">
        <v>14</v>
      </c>
      <c r="C2" s="29" t="s">
        <v>15</v>
      </c>
      <c r="D2" s="30" t="s">
        <v>16</v>
      </c>
      <c r="F2" s="10"/>
      <c r="H2" s="10"/>
      <c r="J2" s="10"/>
    </row>
    <row r="3" spans="1:10" x14ac:dyDescent="0.25">
      <c r="A3" s="31" t="s">
        <v>13</v>
      </c>
      <c r="B3" s="12" t="s">
        <v>14</v>
      </c>
      <c r="C3" s="12" t="s">
        <v>17</v>
      </c>
      <c r="D3" s="11" t="s">
        <v>18</v>
      </c>
      <c r="F3" s="10"/>
      <c r="H3" s="10"/>
      <c r="J3" s="10"/>
    </row>
    <row r="4" spans="1:10" x14ac:dyDescent="0.25">
      <c r="A4" s="28" t="s">
        <v>19</v>
      </c>
      <c r="B4" s="29" t="s">
        <v>20</v>
      </c>
      <c r="C4" s="29" t="s">
        <v>21</v>
      </c>
      <c r="D4" s="30" t="s">
        <v>22</v>
      </c>
      <c r="F4" s="10"/>
      <c r="H4" s="10"/>
      <c r="J4" s="10"/>
    </row>
    <row r="5" spans="1:10" x14ac:dyDescent="0.25">
      <c r="A5" s="31" t="s">
        <v>19</v>
      </c>
      <c r="B5" s="12" t="s">
        <v>23</v>
      </c>
      <c r="C5" s="12" t="s">
        <v>24</v>
      </c>
      <c r="D5" s="11" t="s">
        <v>25</v>
      </c>
      <c r="F5" s="10"/>
      <c r="H5" s="10"/>
      <c r="J5" s="10"/>
    </row>
    <row r="6" spans="1:10" x14ac:dyDescent="0.25">
      <c r="A6" s="28" t="s">
        <v>26</v>
      </c>
      <c r="B6" s="29" t="s">
        <v>27</v>
      </c>
      <c r="C6" s="29" t="s">
        <v>28</v>
      </c>
      <c r="D6" s="30" t="s">
        <v>29</v>
      </c>
      <c r="F6" s="10"/>
      <c r="H6" s="10"/>
      <c r="J6" s="10"/>
    </row>
    <row r="7" spans="1:10" x14ac:dyDescent="0.25">
      <c r="A7" s="31" t="s">
        <v>30</v>
      </c>
      <c r="B7" s="12" t="s">
        <v>31</v>
      </c>
      <c r="C7" s="12" t="s">
        <v>32</v>
      </c>
      <c r="D7" s="11" t="s">
        <v>33</v>
      </c>
      <c r="F7" s="10"/>
      <c r="H7" s="10"/>
      <c r="J7" s="10"/>
    </row>
    <row r="8" spans="1:10" x14ac:dyDescent="0.25">
      <c r="A8" s="28" t="s">
        <v>34</v>
      </c>
      <c r="B8" s="29" t="s">
        <v>35</v>
      </c>
      <c r="C8" s="29" t="s">
        <v>36</v>
      </c>
      <c r="D8" s="30" t="s">
        <v>37</v>
      </c>
      <c r="F8" s="10"/>
      <c r="H8" s="10"/>
      <c r="J8" s="10"/>
    </row>
    <row r="9" spans="1:10" x14ac:dyDescent="0.25">
      <c r="A9" s="31" t="s">
        <v>38</v>
      </c>
      <c r="B9" s="12" t="s">
        <v>39</v>
      </c>
      <c r="C9" s="12" t="s">
        <v>40</v>
      </c>
      <c r="D9" s="11" t="s">
        <v>41</v>
      </c>
      <c r="F9" s="10"/>
      <c r="H9" s="10"/>
      <c r="J9" s="10"/>
    </row>
    <row r="10" spans="1:10" x14ac:dyDescent="0.25">
      <c r="A10" s="28" t="s">
        <v>42</v>
      </c>
      <c r="B10" s="29" t="s">
        <v>43</v>
      </c>
      <c r="C10" s="29" t="s">
        <v>44</v>
      </c>
      <c r="D10" s="30" t="s">
        <v>45</v>
      </c>
      <c r="F10" s="10"/>
      <c r="H10" s="10"/>
      <c r="J10" s="10"/>
    </row>
    <row r="11" spans="1:10" x14ac:dyDescent="0.25">
      <c r="A11" s="31" t="s">
        <v>46</v>
      </c>
      <c r="B11" s="12" t="s">
        <v>46</v>
      </c>
      <c r="C11" s="12" t="s">
        <v>47</v>
      </c>
      <c r="D11" s="11" t="s">
        <v>48</v>
      </c>
      <c r="F11" s="10"/>
      <c r="H11" s="10"/>
      <c r="J11" s="10"/>
    </row>
    <row r="12" spans="1:10" x14ac:dyDescent="0.25">
      <c r="A12" s="28" t="s">
        <v>49</v>
      </c>
      <c r="B12" s="29" t="s">
        <v>50</v>
      </c>
      <c r="C12" s="29" t="s">
        <v>51</v>
      </c>
      <c r="D12" s="30" t="s">
        <v>52</v>
      </c>
      <c r="F12" s="10"/>
      <c r="H12" s="10"/>
      <c r="J12" s="10"/>
    </row>
    <row r="13" spans="1:10" x14ac:dyDescent="0.25">
      <c r="A13" s="31" t="s">
        <v>53</v>
      </c>
      <c r="B13" s="12" t="s">
        <v>54</v>
      </c>
      <c r="C13" s="12" t="s">
        <v>55</v>
      </c>
      <c r="D13" s="11" t="s">
        <v>56</v>
      </c>
      <c r="F13" s="10"/>
      <c r="H13" s="10"/>
      <c r="J13" s="10"/>
    </row>
    <row r="14" spans="1:10" x14ac:dyDescent="0.25">
      <c r="A14" s="28" t="s">
        <v>57</v>
      </c>
      <c r="B14" s="29" t="s">
        <v>58</v>
      </c>
      <c r="C14" s="29" t="s">
        <v>59</v>
      </c>
      <c r="D14" s="30" t="s">
        <v>60</v>
      </c>
      <c r="F14" s="10"/>
      <c r="H14" s="10"/>
      <c r="J14" s="10"/>
    </row>
    <row r="15" spans="1:10" x14ac:dyDescent="0.25">
      <c r="A15" s="31" t="s">
        <v>61</v>
      </c>
      <c r="B15" s="12" t="s">
        <v>62</v>
      </c>
      <c r="C15" s="12" t="s">
        <v>63</v>
      </c>
      <c r="D15" s="11" t="s">
        <v>64</v>
      </c>
      <c r="F15" s="10"/>
      <c r="H15" s="10"/>
      <c r="J15" s="10"/>
    </row>
    <row r="16" spans="1:10" x14ac:dyDescent="0.25">
      <c r="A16" s="28" t="s">
        <v>65</v>
      </c>
      <c r="B16" s="29" t="s">
        <v>66</v>
      </c>
      <c r="C16" s="29" t="s">
        <v>67</v>
      </c>
      <c r="D16" s="30" t="s">
        <v>68</v>
      </c>
      <c r="F16" s="10"/>
      <c r="H16" s="10"/>
      <c r="J16" s="10"/>
    </row>
    <row r="17" spans="1:10" x14ac:dyDescent="0.25">
      <c r="A17" s="32" t="s">
        <v>69</v>
      </c>
      <c r="B17" s="9" t="s">
        <v>19</v>
      </c>
      <c r="C17" s="9" t="s">
        <v>70</v>
      </c>
      <c r="D17" s="8" t="s">
        <v>71</v>
      </c>
      <c r="F17" s="10"/>
      <c r="H17" s="10"/>
      <c r="J17" s="10"/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60" zoomScaleNormal="16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RowHeight="12.75" x14ac:dyDescent="0.2"/>
  <cols>
    <col min="1" max="2" width="10.140625" style="14" bestFit="1" customWidth="1"/>
    <col min="3" max="4" width="9.7109375" style="14" bestFit="1" customWidth="1"/>
    <col min="5" max="5" width="3.42578125" style="14" customWidth="1"/>
    <col min="6" max="6" width="25.7109375" style="14" customWidth="1"/>
    <col min="7" max="7" width="3" style="14" customWidth="1"/>
    <col min="8" max="8" width="33.42578125" style="14" customWidth="1"/>
    <col min="9" max="16384" width="11.42578125" style="14"/>
  </cols>
  <sheetData>
    <row r="1" spans="1:8" ht="56.25" customHeight="1" x14ac:dyDescent="0.2">
      <c r="A1" s="13" t="s">
        <v>9</v>
      </c>
      <c r="B1" s="13" t="s">
        <v>10</v>
      </c>
      <c r="C1" s="13" t="s">
        <v>11</v>
      </c>
      <c r="D1" s="13" t="s">
        <v>12</v>
      </c>
      <c r="F1" s="17" t="s">
        <v>141</v>
      </c>
      <c r="H1" s="17" t="s">
        <v>142</v>
      </c>
    </row>
    <row r="2" spans="1:8" ht="15" customHeight="1" x14ac:dyDescent="0.2">
      <c r="A2" s="15" t="s">
        <v>13</v>
      </c>
      <c r="B2" s="16" t="s">
        <v>14</v>
      </c>
      <c r="C2" s="16" t="s">
        <v>15</v>
      </c>
      <c r="D2" s="16" t="s">
        <v>16</v>
      </c>
      <c r="F2" s="16"/>
      <c r="H2" s="16"/>
    </row>
    <row r="3" spans="1:8" x14ac:dyDescent="0.2">
      <c r="A3" s="15" t="s">
        <v>13</v>
      </c>
      <c r="B3" s="16" t="s">
        <v>14</v>
      </c>
      <c r="C3" s="16" t="s">
        <v>17</v>
      </c>
      <c r="D3" s="16" t="s">
        <v>18</v>
      </c>
      <c r="F3" s="16"/>
      <c r="H3" s="16"/>
    </row>
    <row r="4" spans="1:8" x14ac:dyDescent="0.2">
      <c r="A4" s="15" t="s">
        <v>19</v>
      </c>
      <c r="B4" s="16" t="s">
        <v>20</v>
      </c>
      <c r="C4" s="16" t="s">
        <v>21</v>
      </c>
      <c r="D4" s="16" t="s">
        <v>22</v>
      </c>
      <c r="F4" s="16"/>
      <c r="H4" s="16"/>
    </row>
    <row r="5" spans="1:8" x14ac:dyDescent="0.2">
      <c r="A5" s="15" t="s">
        <v>19</v>
      </c>
      <c r="B5" s="16" t="s">
        <v>23</v>
      </c>
      <c r="C5" s="16" t="s">
        <v>24</v>
      </c>
      <c r="D5" s="16" t="s">
        <v>25</v>
      </c>
      <c r="F5" s="16"/>
      <c r="H5" s="16"/>
    </row>
    <row r="6" spans="1:8" x14ac:dyDescent="0.2">
      <c r="A6" s="15" t="s">
        <v>26</v>
      </c>
      <c r="B6" s="16" t="s">
        <v>27</v>
      </c>
      <c r="C6" s="16" t="s">
        <v>28</v>
      </c>
      <c r="D6" s="16" t="s">
        <v>29</v>
      </c>
      <c r="F6" s="16"/>
      <c r="H6" s="16"/>
    </row>
    <row r="7" spans="1:8" x14ac:dyDescent="0.2">
      <c r="A7" s="15" t="s">
        <v>30</v>
      </c>
      <c r="B7" s="16" t="s">
        <v>72</v>
      </c>
      <c r="C7" s="16" t="s">
        <v>73</v>
      </c>
      <c r="D7" s="16"/>
      <c r="F7" s="16"/>
      <c r="H7" s="16"/>
    </row>
    <row r="8" spans="1:8" x14ac:dyDescent="0.2">
      <c r="A8" s="15" t="s">
        <v>30</v>
      </c>
      <c r="B8" s="16" t="s">
        <v>31</v>
      </c>
      <c r="C8" s="16" t="s">
        <v>32</v>
      </c>
      <c r="D8" s="16" t="s">
        <v>33</v>
      </c>
      <c r="F8" s="16"/>
      <c r="H8" s="16"/>
    </row>
    <row r="9" spans="1:8" x14ac:dyDescent="0.2">
      <c r="A9" s="15" t="s">
        <v>34</v>
      </c>
      <c r="B9" s="16" t="s">
        <v>35</v>
      </c>
      <c r="C9" s="16" t="s">
        <v>36</v>
      </c>
      <c r="D9" s="16" t="s">
        <v>37</v>
      </c>
      <c r="F9" s="16"/>
      <c r="H9" s="16"/>
    </row>
    <row r="10" spans="1:8" x14ac:dyDescent="0.2">
      <c r="A10" s="15" t="s">
        <v>38</v>
      </c>
      <c r="B10" s="16" t="s">
        <v>39</v>
      </c>
      <c r="C10" s="16" t="s">
        <v>40</v>
      </c>
      <c r="D10" s="16" t="s">
        <v>41</v>
      </c>
      <c r="F10" s="16"/>
      <c r="H10" s="16"/>
    </row>
    <row r="11" spans="1:8" x14ac:dyDescent="0.2">
      <c r="A11" s="15" t="s">
        <v>42</v>
      </c>
      <c r="B11" s="16" t="s">
        <v>43</v>
      </c>
      <c r="C11" s="16" t="s">
        <v>44</v>
      </c>
      <c r="D11" s="16" t="s">
        <v>45</v>
      </c>
      <c r="F11" s="16"/>
      <c r="H11" s="16"/>
    </row>
  </sheetData>
  <pageMargins left="0.19685039370078741" right="0.19685039370078741" top="1.5748031496062993" bottom="0.39370078740157483" header="0" footer="0"/>
  <pageSetup paperSize="5" scale="75" orientation="landscape" horizontalDpi="180" verticalDpi="18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C2" zoomScale="130" zoomScaleNormal="130" workbookViewId="0">
      <selection activeCell="L11" sqref="L11"/>
    </sheetView>
  </sheetViews>
  <sheetFormatPr baseColWidth="10" defaultRowHeight="12.75" x14ac:dyDescent="0.2"/>
  <cols>
    <col min="1" max="1" width="4" style="20" bestFit="1" customWidth="1"/>
    <col min="2" max="2" width="31.140625" style="20" bestFit="1" customWidth="1"/>
    <col min="3" max="8" width="4.7109375" style="20" customWidth="1"/>
    <col min="9" max="9" width="4.28515625" style="20" customWidth="1"/>
    <col min="10" max="16384" width="11.42578125" style="20"/>
  </cols>
  <sheetData>
    <row r="1" spans="1:12" ht="78" x14ac:dyDescent="0.2">
      <c r="A1" s="18" t="s">
        <v>74</v>
      </c>
      <c r="B1" s="18" t="s">
        <v>75</v>
      </c>
      <c r="C1" s="19" t="s">
        <v>76</v>
      </c>
      <c r="D1" s="19" t="s">
        <v>77</v>
      </c>
      <c r="E1" s="19" t="s">
        <v>78</v>
      </c>
      <c r="F1" s="19" t="s">
        <v>79</v>
      </c>
      <c r="G1" s="19" t="s">
        <v>80</v>
      </c>
      <c r="H1" s="19" t="s">
        <v>81</v>
      </c>
    </row>
    <row r="2" spans="1:12" ht="15" customHeight="1" x14ac:dyDescent="0.25">
      <c r="A2" s="21">
        <v>1</v>
      </c>
      <c r="B2" s="22"/>
      <c r="C2" s="23">
        <v>28</v>
      </c>
      <c r="D2" s="23">
        <v>82</v>
      </c>
      <c r="E2" s="23">
        <v>70</v>
      </c>
      <c r="F2" s="23">
        <v>45</v>
      </c>
      <c r="G2" s="23">
        <v>50</v>
      </c>
      <c r="H2" s="23">
        <v>55</v>
      </c>
      <c r="J2" s="20" t="s">
        <v>82</v>
      </c>
    </row>
    <row r="3" spans="1:12" ht="16.5" thickBot="1" x14ac:dyDescent="0.3">
      <c r="A3" s="21">
        <v>2</v>
      </c>
      <c r="B3" s="22"/>
      <c r="C3" s="23">
        <v>58</v>
      </c>
      <c r="D3" s="23">
        <v>72</v>
      </c>
      <c r="E3" s="23">
        <v>66</v>
      </c>
      <c r="F3" s="23">
        <v>60</v>
      </c>
      <c r="G3" s="23">
        <v>80</v>
      </c>
      <c r="H3" s="23">
        <v>60</v>
      </c>
    </row>
    <row r="4" spans="1:12" ht="15.75" x14ac:dyDescent="0.25">
      <c r="A4" s="21">
        <v>3</v>
      </c>
      <c r="B4" s="22"/>
      <c r="C4" s="23">
        <v>46</v>
      </c>
      <c r="D4" s="23">
        <v>72</v>
      </c>
      <c r="E4" s="23">
        <v>64</v>
      </c>
      <c r="F4" s="23">
        <v>75</v>
      </c>
      <c r="G4" s="23">
        <v>70</v>
      </c>
      <c r="H4" s="23">
        <v>60</v>
      </c>
      <c r="K4" s="60">
        <f>COUNT(A1:H11)</f>
        <v>70</v>
      </c>
      <c r="L4" s="61"/>
    </row>
    <row r="5" spans="1:12" ht="16.5" thickBot="1" x14ac:dyDescent="0.3">
      <c r="A5" s="21">
        <v>4</v>
      </c>
      <c r="B5" s="22"/>
      <c r="C5" s="23">
        <v>64</v>
      </c>
      <c r="D5" s="23">
        <v>48</v>
      </c>
      <c r="E5" s="23">
        <v>67</v>
      </c>
      <c r="F5" s="23">
        <v>50</v>
      </c>
      <c r="G5" s="23">
        <v>55</v>
      </c>
      <c r="H5" s="23">
        <v>52</v>
      </c>
      <c r="K5" s="62"/>
      <c r="L5" s="63"/>
    </row>
    <row r="6" spans="1:12" ht="15.75" x14ac:dyDescent="0.25">
      <c r="A6" s="21">
        <v>5</v>
      </c>
      <c r="B6" s="22"/>
      <c r="C6" s="23">
        <v>88</v>
      </c>
      <c r="D6" s="23">
        <v>75</v>
      </c>
      <c r="E6" s="23">
        <v>89</v>
      </c>
      <c r="F6" s="23">
        <v>70</v>
      </c>
      <c r="G6" s="23">
        <v>90</v>
      </c>
      <c r="H6" s="23">
        <v>76</v>
      </c>
    </row>
    <row r="7" spans="1:12" ht="15.75" x14ac:dyDescent="0.25">
      <c r="A7" s="21">
        <v>6</v>
      </c>
      <c r="B7" s="22"/>
      <c r="C7" s="23">
        <v>78</v>
      </c>
      <c r="D7" s="23">
        <v>75</v>
      </c>
      <c r="E7" s="23">
        <v>85</v>
      </c>
      <c r="F7" s="23">
        <v>78</v>
      </c>
      <c r="G7" s="23">
        <v>89</v>
      </c>
      <c r="H7" s="23">
        <v>81</v>
      </c>
      <c r="J7" s="20" t="s">
        <v>88</v>
      </c>
    </row>
    <row r="8" spans="1:12" ht="16.5" thickBot="1" x14ac:dyDescent="0.3">
      <c r="A8" s="21">
        <v>7</v>
      </c>
      <c r="B8" s="22"/>
      <c r="C8" s="23">
        <v>77</v>
      </c>
      <c r="D8" s="23">
        <v>77</v>
      </c>
      <c r="E8" s="23">
        <v>60</v>
      </c>
      <c r="F8" s="23">
        <v>50</v>
      </c>
      <c r="G8" s="23">
        <v>56</v>
      </c>
      <c r="H8" s="23">
        <v>84</v>
      </c>
    </row>
    <row r="9" spans="1:12" ht="15.75" x14ac:dyDescent="0.25">
      <c r="A9" s="21">
        <v>8</v>
      </c>
      <c r="B9" s="22"/>
      <c r="C9" s="23">
        <v>64</v>
      </c>
      <c r="D9" s="23">
        <v>75</v>
      </c>
      <c r="E9" s="23">
        <v>84</v>
      </c>
      <c r="F9" s="23">
        <v>100</v>
      </c>
      <c r="G9" s="23">
        <v>50</v>
      </c>
      <c r="H9" s="23">
        <v>68</v>
      </c>
      <c r="K9" s="60">
        <f>COUNTA(A1:H11)</f>
        <v>78</v>
      </c>
      <c r="L9" s="61"/>
    </row>
    <row r="10" spans="1:12" ht="16.5" thickBot="1" x14ac:dyDescent="0.3">
      <c r="A10" s="21">
        <v>9</v>
      </c>
      <c r="B10" s="22"/>
      <c r="C10" s="23">
        <v>50</v>
      </c>
      <c r="D10" s="23">
        <v>72</v>
      </c>
      <c r="E10" s="23">
        <v>72</v>
      </c>
      <c r="F10" s="23">
        <v>100</v>
      </c>
      <c r="G10" s="23">
        <v>40</v>
      </c>
      <c r="H10" s="23">
        <v>60</v>
      </c>
      <c r="K10" s="62"/>
      <c r="L10" s="63"/>
    </row>
    <row r="11" spans="1:12" ht="15.75" x14ac:dyDescent="0.25">
      <c r="A11" s="21">
        <v>10</v>
      </c>
      <c r="B11" s="22"/>
      <c r="C11" s="23">
        <v>60</v>
      </c>
      <c r="D11" s="23">
        <v>76</v>
      </c>
      <c r="E11" s="23">
        <v>80</v>
      </c>
      <c r="F11" s="23">
        <v>45</v>
      </c>
      <c r="G11" s="23">
        <v>78</v>
      </c>
      <c r="H11" s="23">
        <v>80</v>
      </c>
    </row>
    <row r="12" spans="1:12" x14ac:dyDescent="0.2">
      <c r="J12" s="24" t="s">
        <v>93</v>
      </c>
    </row>
  </sheetData>
  <mergeCells count="2">
    <mergeCell ref="K4:L5"/>
    <mergeCell ref="K9:L10"/>
  </mergeCells>
  <dataValidations count="1">
    <dataValidation type="whole" allowBlank="1" showInputMessage="1" showErrorMessage="1" errorTitle="Error de Ingreso" error="Ingreso invalido (0 - 100)" sqref="C2:H11">
      <formula1>0</formula1>
      <formula2>100</formula2>
    </dataValidation>
  </dataValidations>
  <pageMargins left="0.19685039370078741" right="0.19685039370078741" top="1.5748031496062993" bottom="0.39370078740157483" header="0" footer="0"/>
  <pageSetup paperSize="5" scale="75" orientation="landscape" horizontalDpi="180" verticalDpi="18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zoomScaleNormal="100" workbookViewId="0">
      <pane xSplit="2" ySplit="1" topLeftCell="C2" activePane="bottomRight" state="frozen"/>
      <selection activeCell="I2" sqref="I2"/>
      <selection pane="topRight" activeCell="I2" sqref="I2"/>
      <selection pane="bottomLeft" activeCell="I2" sqref="I2"/>
      <selection pane="bottomRight"/>
    </sheetView>
  </sheetViews>
  <sheetFormatPr baseColWidth="10" defaultRowHeight="12.75" x14ac:dyDescent="0.2"/>
  <cols>
    <col min="1" max="1" width="4" style="14" bestFit="1" customWidth="1"/>
    <col min="2" max="2" width="31.140625" style="14" bestFit="1" customWidth="1"/>
    <col min="3" max="8" width="4.7109375" style="14" customWidth="1"/>
    <col min="9" max="9" width="8.42578125" style="14" customWidth="1"/>
    <col min="10" max="10" width="6.28515625" style="14" customWidth="1"/>
    <col min="11" max="11" width="4.42578125" style="14" customWidth="1"/>
    <col min="12" max="12" width="12.28515625" style="14" customWidth="1"/>
    <col min="13" max="13" width="11.42578125" style="14"/>
    <col min="14" max="14" width="12.28515625" style="14" customWidth="1"/>
    <col min="15" max="256" width="11.42578125" style="14"/>
    <col min="257" max="257" width="4" style="14" bestFit="1" customWidth="1"/>
    <col min="258" max="258" width="31.140625" style="14" bestFit="1" customWidth="1"/>
    <col min="259" max="264" width="4.7109375" style="14" customWidth="1"/>
    <col min="265" max="265" width="8.42578125" style="14" customWidth="1"/>
    <col min="266" max="266" width="6.28515625" style="14" customWidth="1"/>
    <col min="267" max="267" width="4.42578125" style="14" customWidth="1"/>
    <col min="268" max="268" width="12.28515625" style="14" customWidth="1"/>
    <col min="269" max="269" width="11.42578125" style="14"/>
    <col min="270" max="270" width="12.28515625" style="14" customWidth="1"/>
    <col min="271" max="512" width="11.42578125" style="14"/>
    <col min="513" max="513" width="4" style="14" bestFit="1" customWidth="1"/>
    <col min="514" max="514" width="31.140625" style="14" bestFit="1" customWidth="1"/>
    <col min="515" max="520" width="4.7109375" style="14" customWidth="1"/>
    <col min="521" max="521" width="8.42578125" style="14" customWidth="1"/>
    <col min="522" max="522" width="6.28515625" style="14" customWidth="1"/>
    <col min="523" max="523" width="4.42578125" style="14" customWidth="1"/>
    <col min="524" max="524" width="12.28515625" style="14" customWidth="1"/>
    <col min="525" max="525" width="11.42578125" style="14"/>
    <col min="526" max="526" width="12.28515625" style="14" customWidth="1"/>
    <col min="527" max="768" width="11.42578125" style="14"/>
    <col min="769" max="769" width="4" style="14" bestFit="1" customWidth="1"/>
    <col min="770" max="770" width="31.140625" style="14" bestFit="1" customWidth="1"/>
    <col min="771" max="776" width="4.7109375" style="14" customWidth="1"/>
    <col min="777" max="777" width="8.42578125" style="14" customWidth="1"/>
    <col min="778" max="778" width="6.28515625" style="14" customWidth="1"/>
    <col min="779" max="779" width="4.42578125" style="14" customWidth="1"/>
    <col min="780" max="780" width="12.28515625" style="14" customWidth="1"/>
    <col min="781" max="781" width="11.42578125" style="14"/>
    <col min="782" max="782" width="12.28515625" style="14" customWidth="1"/>
    <col min="783" max="1024" width="11.42578125" style="14"/>
    <col min="1025" max="1025" width="4" style="14" bestFit="1" customWidth="1"/>
    <col min="1026" max="1026" width="31.140625" style="14" bestFit="1" customWidth="1"/>
    <col min="1027" max="1032" width="4.7109375" style="14" customWidth="1"/>
    <col min="1033" max="1033" width="8.42578125" style="14" customWidth="1"/>
    <col min="1034" max="1034" width="6.28515625" style="14" customWidth="1"/>
    <col min="1035" max="1035" width="4.42578125" style="14" customWidth="1"/>
    <col min="1036" max="1036" width="12.28515625" style="14" customWidth="1"/>
    <col min="1037" max="1037" width="11.42578125" style="14"/>
    <col min="1038" max="1038" width="12.28515625" style="14" customWidth="1"/>
    <col min="1039" max="1280" width="11.42578125" style="14"/>
    <col min="1281" max="1281" width="4" style="14" bestFit="1" customWidth="1"/>
    <col min="1282" max="1282" width="31.140625" style="14" bestFit="1" customWidth="1"/>
    <col min="1283" max="1288" width="4.7109375" style="14" customWidth="1"/>
    <col min="1289" max="1289" width="8.42578125" style="14" customWidth="1"/>
    <col min="1290" max="1290" width="6.28515625" style="14" customWidth="1"/>
    <col min="1291" max="1291" width="4.42578125" style="14" customWidth="1"/>
    <col min="1292" max="1292" width="12.28515625" style="14" customWidth="1"/>
    <col min="1293" max="1293" width="11.42578125" style="14"/>
    <col min="1294" max="1294" width="12.28515625" style="14" customWidth="1"/>
    <col min="1295" max="1536" width="11.42578125" style="14"/>
    <col min="1537" max="1537" width="4" style="14" bestFit="1" customWidth="1"/>
    <col min="1538" max="1538" width="31.140625" style="14" bestFit="1" customWidth="1"/>
    <col min="1539" max="1544" width="4.7109375" style="14" customWidth="1"/>
    <col min="1545" max="1545" width="8.42578125" style="14" customWidth="1"/>
    <col min="1546" max="1546" width="6.28515625" style="14" customWidth="1"/>
    <col min="1547" max="1547" width="4.42578125" style="14" customWidth="1"/>
    <col min="1548" max="1548" width="12.28515625" style="14" customWidth="1"/>
    <col min="1549" max="1549" width="11.42578125" style="14"/>
    <col min="1550" max="1550" width="12.28515625" style="14" customWidth="1"/>
    <col min="1551" max="1792" width="11.42578125" style="14"/>
    <col min="1793" max="1793" width="4" style="14" bestFit="1" customWidth="1"/>
    <col min="1794" max="1794" width="31.140625" style="14" bestFit="1" customWidth="1"/>
    <col min="1795" max="1800" width="4.7109375" style="14" customWidth="1"/>
    <col min="1801" max="1801" width="8.42578125" style="14" customWidth="1"/>
    <col min="1802" max="1802" width="6.28515625" style="14" customWidth="1"/>
    <col min="1803" max="1803" width="4.42578125" style="14" customWidth="1"/>
    <col min="1804" max="1804" width="12.28515625" style="14" customWidth="1"/>
    <col min="1805" max="1805" width="11.42578125" style="14"/>
    <col min="1806" max="1806" width="12.28515625" style="14" customWidth="1"/>
    <col min="1807" max="2048" width="11.42578125" style="14"/>
    <col min="2049" max="2049" width="4" style="14" bestFit="1" customWidth="1"/>
    <col min="2050" max="2050" width="31.140625" style="14" bestFit="1" customWidth="1"/>
    <col min="2051" max="2056" width="4.7109375" style="14" customWidth="1"/>
    <col min="2057" max="2057" width="8.42578125" style="14" customWidth="1"/>
    <col min="2058" max="2058" width="6.28515625" style="14" customWidth="1"/>
    <col min="2059" max="2059" width="4.42578125" style="14" customWidth="1"/>
    <col min="2060" max="2060" width="12.28515625" style="14" customWidth="1"/>
    <col min="2061" max="2061" width="11.42578125" style="14"/>
    <col min="2062" max="2062" width="12.28515625" style="14" customWidth="1"/>
    <col min="2063" max="2304" width="11.42578125" style="14"/>
    <col min="2305" max="2305" width="4" style="14" bestFit="1" customWidth="1"/>
    <col min="2306" max="2306" width="31.140625" style="14" bestFit="1" customWidth="1"/>
    <col min="2307" max="2312" width="4.7109375" style="14" customWidth="1"/>
    <col min="2313" max="2313" width="8.42578125" style="14" customWidth="1"/>
    <col min="2314" max="2314" width="6.28515625" style="14" customWidth="1"/>
    <col min="2315" max="2315" width="4.42578125" style="14" customWidth="1"/>
    <col min="2316" max="2316" width="12.28515625" style="14" customWidth="1"/>
    <col min="2317" max="2317" width="11.42578125" style="14"/>
    <col min="2318" max="2318" width="12.28515625" style="14" customWidth="1"/>
    <col min="2319" max="2560" width="11.42578125" style="14"/>
    <col min="2561" max="2561" width="4" style="14" bestFit="1" customWidth="1"/>
    <col min="2562" max="2562" width="31.140625" style="14" bestFit="1" customWidth="1"/>
    <col min="2563" max="2568" width="4.7109375" style="14" customWidth="1"/>
    <col min="2569" max="2569" width="8.42578125" style="14" customWidth="1"/>
    <col min="2570" max="2570" width="6.28515625" style="14" customWidth="1"/>
    <col min="2571" max="2571" width="4.42578125" style="14" customWidth="1"/>
    <col min="2572" max="2572" width="12.28515625" style="14" customWidth="1"/>
    <col min="2573" max="2573" width="11.42578125" style="14"/>
    <col min="2574" max="2574" width="12.28515625" style="14" customWidth="1"/>
    <col min="2575" max="2816" width="11.42578125" style="14"/>
    <col min="2817" max="2817" width="4" style="14" bestFit="1" customWidth="1"/>
    <col min="2818" max="2818" width="31.140625" style="14" bestFit="1" customWidth="1"/>
    <col min="2819" max="2824" width="4.7109375" style="14" customWidth="1"/>
    <col min="2825" max="2825" width="8.42578125" style="14" customWidth="1"/>
    <col min="2826" max="2826" width="6.28515625" style="14" customWidth="1"/>
    <col min="2827" max="2827" width="4.42578125" style="14" customWidth="1"/>
    <col min="2828" max="2828" width="12.28515625" style="14" customWidth="1"/>
    <col min="2829" max="2829" width="11.42578125" style="14"/>
    <col min="2830" max="2830" width="12.28515625" style="14" customWidth="1"/>
    <col min="2831" max="3072" width="11.42578125" style="14"/>
    <col min="3073" max="3073" width="4" style="14" bestFit="1" customWidth="1"/>
    <col min="3074" max="3074" width="31.140625" style="14" bestFit="1" customWidth="1"/>
    <col min="3075" max="3080" width="4.7109375" style="14" customWidth="1"/>
    <col min="3081" max="3081" width="8.42578125" style="14" customWidth="1"/>
    <col min="3082" max="3082" width="6.28515625" style="14" customWidth="1"/>
    <col min="3083" max="3083" width="4.42578125" style="14" customWidth="1"/>
    <col min="3084" max="3084" width="12.28515625" style="14" customWidth="1"/>
    <col min="3085" max="3085" width="11.42578125" style="14"/>
    <col min="3086" max="3086" width="12.28515625" style="14" customWidth="1"/>
    <col min="3087" max="3328" width="11.42578125" style="14"/>
    <col min="3329" max="3329" width="4" style="14" bestFit="1" customWidth="1"/>
    <col min="3330" max="3330" width="31.140625" style="14" bestFit="1" customWidth="1"/>
    <col min="3331" max="3336" width="4.7109375" style="14" customWidth="1"/>
    <col min="3337" max="3337" width="8.42578125" style="14" customWidth="1"/>
    <col min="3338" max="3338" width="6.28515625" style="14" customWidth="1"/>
    <col min="3339" max="3339" width="4.42578125" style="14" customWidth="1"/>
    <col min="3340" max="3340" width="12.28515625" style="14" customWidth="1"/>
    <col min="3341" max="3341" width="11.42578125" style="14"/>
    <col min="3342" max="3342" width="12.28515625" style="14" customWidth="1"/>
    <col min="3343" max="3584" width="11.42578125" style="14"/>
    <col min="3585" max="3585" width="4" style="14" bestFit="1" customWidth="1"/>
    <col min="3586" max="3586" width="31.140625" style="14" bestFit="1" customWidth="1"/>
    <col min="3587" max="3592" width="4.7109375" style="14" customWidth="1"/>
    <col min="3593" max="3593" width="8.42578125" style="14" customWidth="1"/>
    <col min="3594" max="3594" width="6.28515625" style="14" customWidth="1"/>
    <col min="3595" max="3595" width="4.42578125" style="14" customWidth="1"/>
    <col min="3596" max="3596" width="12.28515625" style="14" customWidth="1"/>
    <col min="3597" max="3597" width="11.42578125" style="14"/>
    <col min="3598" max="3598" width="12.28515625" style="14" customWidth="1"/>
    <col min="3599" max="3840" width="11.42578125" style="14"/>
    <col min="3841" max="3841" width="4" style="14" bestFit="1" customWidth="1"/>
    <col min="3842" max="3842" width="31.140625" style="14" bestFit="1" customWidth="1"/>
    <col min="3843" max="3848" width="4.7109375" style="14" customWidth="1"/>
    <col min="3849" max="3849" width="8.42578125" style="14" customWidth="1"/>
    <col min="3850" max="3850" width="6.28515625" style="14" customWidth="1"/>
    <col min="3851" max="3851" width="4.42578125" style="14" customWidth="1"/>
    <col min="3852" max="3852" width="12.28515625" style="14" customWidth="1"/>
    <col min="3853" max="3853" width="11.42578125" style="14"/>
    <col min="3854" max="3854" width="12.28515625" style="14" customWidth="1"/>
    <col min="3855" max="4096" width="11.42578125" style="14"/>
    <col min="4097" max="4097" width="4" style="14" bestFit="1" customWidth="1"/>
    <col min="4098" max="4098" width="31.140625" style="14" bestFit="1" customWidth="1"/>
    <col min="4099" max="4104" width="4.7109375" style="14" customWidth="1"/>
    <col min="4105" max="4105" width="8.42578125" style="14" customWidth="1"/>
    <col min="4106" max="4106" width="6.28515625" style="14" customWidth="1"/>
    <col min="4107" max="4107" width="4.42578125" style="14" customWidth="1"/>
    <col min="4108" max="4108" width="12.28515625" style="14" customWidth="1"/>
    <col min="4109" max="4109" width="11.42578125" style="14"/>
    <col min="4110" max="4110" width="12.28515625" style="14" customWidth="1"/>
    <col min="4111" max="4352" width="11.42578125" style="14"/>
    <col min="4353" max="4353" width="4" style="14" bestFit="1" customWidth="1"/>
    <col min="4354" max="4354" width="31.140625" style="14" bestFit="1" customWidth="1"/>
    <col min="4355" max="4360" width="4.7109375" style="14" customWidth="1"/>
    <col min="4361" max="4361" width="8.42578125" style="14" customWidth="1"/>
    <col min="4362" max="4362" width="6.28515625" style="14" customWidth="1"/>
    <col min="4363" max="4363" width="4.42578125" style="14" customWidth="1"/>
    <col min="4364" max="4364" width="12.28515625" style="14" customWidth="1"/>
    <col min="4365" max="4365" width="11.42578125" style="14"/>
    <col min="4366" max="4366" width="12.28515625" style="14" customWidth="1"/>
    <col min="4367" max="4608" width="11.42578125" style="14"/>
    <col min="4609" max="4609" width="4" style="14" bestFit="1" customWidth="1"/>
    <col min="4610" max="4610" width="31.140625" style="14" bestFit="1" customWidth="1"/>
    <col min="4611" max="4616" width="4.7109375" style="14" customWidth="1"/>
    <col min="4617" max="4617" width="8.42578125" style="14" customWidth="1"/>
    <col min="4618" max="4618" width="6.28515625" style="14" customWidth="1"/>
    <col min="4619" max="4619" width="4.42578125" style="14" customWidth="1"/>
    <col min="4620" max="4620" width="12.28515625" style="14" customWidth="1"/>
    <col min="4621" max="4621" width="11.42578125" style="14"/>
    <col min="4622" max="4622" width="12.28515625" style="14" customWidth="1"/>
    <col min="4623" max="4864" width="11.42578125" style="14"/>
    <col min="4865" max="4865" width="4" style="14" bestFit="1" customWidth="1"/>
    <col min="4866" max="4866" width="31.140625" style="14" bestFit="1" customWidth="1"/>
    <col min="4867" max="4872" width="4.7109375" style="14" customWidth="1"/>
    <col min="4873" max="4873" width="8.42578125" style="14" customWidth="1"/>
    <col min="4874" max="4874" width="6.28515625" style="14" customWidth="1"/>
    <col min="4875" max="4875" width="4.42578125" style="14" customWidth="1"/>
    <col min="4876" max="4876" width="12.28515625" style="14" customWidth="1"/>
    <col min="4877" max="4877" width="11.42578125" style="14"/>
    <col min="4878" max="4878" width="12.28515625" style="14" customWidth="1"/>
    <col min="4879" max="5120" width="11.42578125" style="14"/>
    <col min="5121" max="5121" width="4" style="14" bestFit="1" customWidth="1"/>
    <col min="5122" max="5122" width="31.140625" style="14" bestFit="1" customWidth="1"/>
    <col min="5123" max="5128" width="4.7109375" style="14" customWidth="1"/>
    <col min="5129" max="5129" width="8.42578125" style="14" customWidth="1"/>
    <col min="5130" max="5130" width="6.28515625" style="14" customWidth="1"/>
    <col min="5131" max="5131" width="4.42578125" style="14" customWidth="1"/>
    <col min="5132" max="5132" width="12.28515625" style="14" customWidth="1"/>
    <col min="5133" max="5133" width="11.42578125" style="14"/>
    <col min="5134" max="5134" width="12.28515625" style="14" customWidth="1"/>
    <col min="5135" max="5376" width="11.42578125" style="14"/>
    <col min="5377" max="5377" width="4" style="14" bestFit="1" customWidth="1"/>
    <col min="5378" max="5378" width="31.140625" style="14" bestFit="1" customWidth="1"/>
    <col min="5379" max="5384" width="4.7109375" style="14" customWidth="1"/>
    <col min="5385" max="5385" width="8.42578125" style="14" customWidth="1"/>
    <col min="5386" max="5386" width="6.28515625" style="14" customWidth="1"/>
    <col min="5387" max="5387" width="4.42578125" style="14" customWidth="1"/>
    <col min="5388" max="5388" width="12.28515625" style="14" customWidth="1"/>
    <col min="5389" max="5389" width="11.42578125" style="14"/>
    <col min="5390" max="5390" width="12.28515625" style="14" customWidth="1"/>
    <col min="5391" max="5632" width="11.42578125" style="14"/>
    <col min="5633" max="5633" width="4" style="14" bestFit="1" customWidth="1"/>
    <col min="5634" max="5634" width="31.140625" style="14" bestFit="1" customWidth="1"/>
    <col min="5635" max="5640" width="4.7109375" style="14" customWidth="1"/>
    <col min="5641" max="5641" width="8.42578125" style="14" customWidth="1"/>
    <col min="5642" max="5642" width="6.28515625" style="14" customWidth="1"/>
    <col min="5643" max="5643" width="4.42578125" style="14" customWidth="1"/>
    <col min="5644" max="5644" width="12.28515625" style="14" customWidth="1"/>
    <col min="5645" max="5645" width="11.42578125" style="14"/>
    <col min="5646" max="5646" width="12.28515625" style="14" customWidth="1"/>
    <col min="5647" max="5888" width="11.42578125" style="14"/>
    <col min="5889" max="5889" width="4" style="14" bestFit="1" customWidth="1"/>
    <col min="5890" max="5890" width="31.140625" style="14" bestFit="1" customWidth="1"/>
    <col min="5891" max="5896" width="4.7109375" style="14" customWidth="1"/>
    <col min="5897" max="5897" width="8.42578125" style="14" customWidth="1"/>
    <col min="5898" max="5898" width="6.28515625" style="14" customWidth="1"/>
    <col min="5899" max="5899" width="4.42578125" style="14" customWidth="1"/>
    <col min="5900" max="5900" width="12.28515625" style="14" customWidth="1"/>
    <col min="5901" max="5901" width="11.42578125" style="14"/>
    <col min="5902" max="5902" width="12.28515625" style="14" customWidth="1"/>
    <col min="5903" max="6144" width="11.42578125" style="14"/>
    <col min="6145" max="6145" width="4" style="14" bestFit="1" customWidth="1"/>
    <col min="6146" max="6146" width="31.140625" style="14" bestFit="1" customWidth="1"/>
    <col min="6147" max="6152" width="4.7109375" style="14" customWidth="1"/>
    <col min="6153" max="6153" width="8.42578125" style="14" customWidth="1"/>
    <col min="6154" max="6154" width="6.28515625" style="14" customWidth="1"/>
    <col min="6155" max="6155" width="4.42578125" style="14" customWidth="1"/>
    <col min="6156" max="6156" width="12.28515625" style="14" customWidth="1"/>
    <col min="6157" max="6157" width="11.42578125" style="14"/>
    <col min="6158" max="6158" width="12.28515625" style="14" customWidth="1"/>
    <col min="6159" max="6400" width="11.42578125" style="14"/>
    <col min="6401" max="6401" width="4" style="14" bestFit="1" customWidth="1"/>
    <col min="6402" max="6402" width="31.140625" style="14" bestFit="1" customWidth="1"/>
    <col min="6403" max="6408" width="4.7109375" style="14" customWidth="1"/>
    <col min="6409" max="6409" width="8.42578125" style="14" customWidth="1"/>
    <col min="6410" max="6410" width="6.28515625" style="14" customWidth="1"/>
    <col min="6411" max="6411" width="4.42578125" style="14" customWidth="1"/>
    <col min="6412" max="6412" width="12.28515625" style="14" customWidth="1"/>
    <col min="6413" max="6413" width="11.42578125" style="14"/>
    <col min="6414" max="6414" width="12.28515625" style="14" customWidth="1"/>
    <col min="6415" max="6656" width="11.42578125" style="14"/>
    <col min="6657" max="6657" width="4" style="14" bestFit="1" customWidth="1"/>
    <col min="6658" max="6658" width="31.140625" style="14" bestFit="1" customWidth="1"/>
    <col min="6659" max="6664" width="4.7109375" style="14" customWidth="1"/>
    <col min="6665" max="6665" width="8.42578125" style="14" customWidth="1"/>
    <col min="6666" max="6666" width="6.28515625" style="14" customWidth="1"/>
    <col min="6667" max="6667" width="4.42578125" style="14" customWidth="1"/>
    <col min="6668" max="6668" width="12.28515625" style="14" customWidth="1"/>
    <col min="6669" max="6669" width="11.42578125" style="14"/>
    <col min="6670" max="6670" width="12.28515625" style="14" customWidth="1"/>
    <col min="6671" max="6912" width="11.42578125" style="14"/>
    <col min="6913" max="6913" width="4" style="14" bestFit="1" customWidth="1"/>
    <col min="6914" max="6914" width="31.140625" style="14" bestFit="1" customWidth="1"/>
    <col min="6915" max="6920" width="4.7109375" style="14" customWidth="1"/>
    <col min="6921" max="6921" width="8.42578125" style="14" customWidth="1"/>
    <col min="6922" max="6922" width="6.28515625" style="14" customWidth="1"/>
    <col min="6923" max="6923" width="4.42578125" style="14" customWidth="1"/>
    <col min="6924" max="6924" width="12.28515625" style="14" customWidth="1"/>
    <col min="6925" max="6925" width="11.42578125" style="14"/>
    <col min="6926" max="6926" width="12.28515625" style="14" customWidth="1"/>
    <col min="6927" max="7168" width="11.42578125" style="14"/>
    <col min="7169" max="7169" width="4" style="14" bestFit="1" customWidth="1"/>
    <col min="7170" max="7170" width="31.140625" style="14" bestFit="1" customWidth="1"/>
    <col min="7171" max="7176" width="4.7109375" style="14" customWidth="1"/>
    <col min="7177" max="7177" width="8.42578125" style="14" customWidth="1"/>
    <col min="7178" max="7178" width="6.28515625" style="14" customWidth="1"/>
    <col min="7179" max="7179" width="4.42578125" style="14" customWidth="1"/>
    <col min="7180" max="7180" width="12.28515625" style="14" customWidth="1"/>
    <col min="7181" max="7181" width="11.42578125" style="14"/>
    <col min="7182" max="7182" width="12.28515625" style="14" customWidth="1"/>
    <col min="7183" max="7424" width="11.42578125" style="14"/>
    <col min="7425" max="7425" width="4" style="14" bestFit="1" customWidth="1"/>
    <col min="7426" max="7426" width="31.140625" style="14" bestFit="1" customWidth="1"/>
    <col min="7427" max="7432" width="4.7109375" style="14" customWidth="1"/>
    <col min="7433" max="7433" width="8.42578125" style="14" customWidth="1"/>
    <col min="7434" max="7434" width="6.28515625" style="14" customWidth="1"/>
    <col min="7435" max="7435" width="4.42578125" style="14" customWidth="1"/>
    <col min="7436" max="7436" width="12.28515625" style="14" customWidth="1"/>
    <col min="7437" max="7437" width="11.42578125" style="14"/>
    <col min="7438" max="7438" width="12.28515625" style="14" customWidth="1"/>
    <col min="7439" max="7680" width="11.42578125" style="14"/>
    <col min="7681" max="7681" width="4" style="14" bestFit="1" customWidth="1"/>
    <col min="7682" max="7682" width="31.140625" style="14" bestFit="1" customWidth="1"/>
    <col min="7683" max="7688" width="4.7109375" style="14" customWidth="1"/>
    <col min="7689" max="7689" width="8.42578125" style="14" customWidth="1"/>
    <col min="7690" max="7690" width="6.28515625" style="14" customWidth="1"/>
    <col min="7691" max="7691" width="4.42578125" style="14" customWidth="1"/>
    <col min="7692" max="7692" width="12.28515625" style="14" customWidth="1"/>
    <col min="7693" max="7693" width="11.42578125" style="14"/>
    <col min="7694" max="7694" width="12.28515625" style="14" customWidth="1"/>
    <col min="7695" max="7936" width="11.42578125" style="14"/>
    <col min="7937" max="7937" width="4" style="14" bestFit="1" customWidth="1"/>
    <col min="7938" max="7938" width="31.140625" style="14" bestFit="1" customWidth="1"/>
    <col min="7939" max="7944" width="4.7109375" style="14" customWidth="1"/>
    <col min="7945" max="7945" width="8.42578125" style="14" customWidth="1"/>
    <col min="7946" max="7946" width="6.28515625" style="14" customWidth="1"/>
    <col min="7947" max="7947" width="4.42578125" style="14" customWidth="1"/>
    <col min="7948" max="7948" width="12.28515625" style="14" customWidth="1"/>
    <col min="7949" max="7949" width="11.42578125" style="14"/>
    <col min="7950" max="7950" width="12.28515625" style="14" customWidth="1"/>
    <col min="7951" max="8192" width="11.42578125" style="14"/>
    <col min="8193" max="8193" width="4" style="14" bestFit="1" customWidth="1"/>
    <col min="8194" max="8194" width="31.140625" style="14" bestFit="1" customWidth="1"/>
    <col min="8195" max="8200" width="4.7109375" style="14" customWidth="1"/>
    <col min="8201" max="8201" width="8.42578125" style="14" customWidth="1"/>
    <col min="8202" max="8202" width="6.28515625" style="14" customWidth="1"/>
    <col min="8203" max="8203" width="4.42578125" style="14" customWidth="1"/>
    <col min="8204" max="8204" width="12.28515625" style="14" customWidth="1"/>
    <col min="8205" max="8205" width="11.42578125" style="14"/>
    <col min="8206" max="8206" width="12.28515625" style="14" customWidth="1"/>
    <col min="8207" max="8448" width="11.42578125" style="14"/>
    <col min="8449" max="8449" width="4" style="14" bestFit="1" customWidth="1"/>
    <col min="8450" max="8450" width="31.140625" style="14" bestFit="1" customWidth="1"/>
    <col min="8451" max="8456" width="4.7109375" style="14" customWidth="1"/>
    <col min="8457" max="8457" width="8.42578125" style="14" customWidth="1"/>
    <col min="8458" max="8458" width="6.28515625" style="14" customWidth="1"/>
    <col min="8459" max="8459" width="4.42578125" style="14" customWidth="1"/>
    <col min="8460" max="8460" width="12.28515625" style="14" customWidth="1"/>
    <col min="8461" max="8461" width="11.42578125" style="14"/>
    <col min="8462" max="8462" width="12.28515625" style="14" customWidth="1"/>
    <col min="8463" max="8704" width="11.42578125" style="14"/>
    <col min="8705" max="8705" width="4" style="14" bestFit="1" customWidth="1"/>
    <col min="8706" max="8706" width="31.140625" style="14" bestFit="1" customWidth="1"/>
    <col min="8707" max="8712" width="4.7109375" style="14" customWidth="1"/>
    <col min="8713" max="8713" width="8.42578125" style="14" customWidth="1"/>
    <col min="8714" max="8714" width="6.28515625" style="14" customWidth="1"/>
    <col min="8715" max="8715" width="4.42578125" style="14" customWidth="1"/>
    <col min="8716" max="8716" width="12.28515625" style="14" customWidth="1"/>
    <col min="8717" max="8717" width="11.42578125" style="14"/>
    <col min="8718" max="8718" width="12.28515625" style="14" customWidth="1"/>
    <col min="8719" max="8960" width="11.42578125" style="14"/>
    <col min="8961" max="8961" width="4" style="14" bestFit="1" customWidth="1"/>
    <col min="8962" max="8962" width="31.140625" style="14" bestFit="1" customWidth="1"/>
    <col min="8963" max="8968" width="4.7109375" style="14" customWidth="1"/>
    <col min="8969" max="8969" width="8.42578125" style="14" customWidth="1"/>
    <col min="8970" max="8970" width="6.28515625" style="14" customWidth="1"/>
    <col min="8971" max="8971" width="4.42578125" style="14" customWidth="1"/>
    <col min="8972" max="8972" width="12.28515625" style="14" customWidth="1"/>
    <col min="8973" max="8973" width="11.42578125" style="14"/>
    <col min="8974" max="8974" width="12.28515625" style="14" customWidth="1"/>
    <col min="8975" max="9216" width="11.42578125" style="14"/>
    <col min="9217" max="9217" width="4" style="14" bestFit="1" customWidth="1"/>
    <col min="9218" max="9218" width="31.140625" style="14" bestFit="1" customWidth="1"/>
    <col min="9219" max="9224" width="4.7109375" style="14" customWidth="1"/>
    <col min="9225" max="9225" width="8.42578125" style="14" customWidth="1"/>
    <col min="9226" max="9226" width="6.28515625" style="14" customWidth="1"/>
    <col min="9227" max="9227" width="4.42578125" style="14" customWidth="1"/>
    <col min="9228" max="9228" width="12.28515625" style="14" customWidth="1"/>
    <col min="9229" max="9229" width="11.42578125" style="14"/>
    <col min="9230" max="9230" width="12.28515625" style="14" customWidth="1"/>
    <col min="9231" max="9472" width="11.42578125" style="14"/>
    <col min="9473" max="9473" width="4" style="14" bestFit="1" customWidth="1"/>
    <col min="9474" max="9474" width="31.140625" style="14" bestFit="1" customWidth="1"/>
    <col min="9475" max="9480" width="4.7109375" style="14" customWidth="1"/>
    <col min="9481" max="9481" width="8.42578125" style="14" customWidth="1"/>
    <col min="9482" max="9482" width="6.28515625" style="14" customWidth="1"/>
    <col min="9483" max="9483" width="4.42578125" style="14" customWidth="1"/>
    <col min="9484" max="9484" width="12.28515625" style="14" customWidth="1"/>
    <col min="9485" max="9485" width="11.42578125" style="14"/>
    <col min="9486" max="9486" width="12.28515625" style="14" customWidth="1"/>
    <col min="9487" max="9728" width="11.42578125" style="14"/>
    <col min="9729" max="9729" width="4" style="14" bestFit="1" customWidth="1"/>
    <col min="9730" max="9730" width="31.140625" style="14" bestFit="1" customWidth="1"/>
    <col min="9731" max="9736" width="4.7109375" style="14" customWidth="1"/>
    <col min="9737" max="9737" width="8.42578125" style="14" customWidth="1"/>
    <col min="9738" max="9738" width="6.28515625" style="14" customWidth="1"/>
    <col min="9739" max="9739" width="4.42578125" style="14" customWidth="1"/>
    <col min="9740" max="9740" width="12.28515625" style="14" customWidth="1"/>
    <col min="9741" max="9741" width="11.42578125" style="14"/>
    <col min="9742" max="9742" width="12.28515625" style="14" customWidth="1"/>
    <col min="9743" max="9984" width="11.42578125" style="14"/>
    <col min="9985" max="9985" width="4" style="14" bestFit="1" customWidth="1"/>
    <col min="9986" max="9986" width="31.140625" style="14" bestFit="1" customWidth="1"/>
    <col min="9987" max="9992" width="4.7109375" style="14" customWidth="1"/>
    <col min="9993" max="9993" width="8.42578125" style="14" customWidth="1"/>
    <col min="9994" max="9994" width="6.28515625" style="14" customWidth="1"/>
    <col min="9995" max="9995" width="4.42578125" style="14" customWidth="1"/>
    <col min="9996" max="9996" width="12.28515625" style="14" customWidth="1"/>
    <col min="9997" max="9997" width="11.42578125" style="14"/>
    <col min="9998" max="9998" width="12.28515625" style="14" customWidth="1"/>
    <col min="9999" max="10240" width="11.42578125" style="14"/>
    <col min="10241" max="10241" width="4" style="14" bestFit="1" customWidth="1"/>
    <col min="10242" max="10242" width="31.140625" style="14" bestFit="1" customWidth="1"/>
    <col min="10243" max="10248" width="4.7109375" style="14" customWidth="1"/>
    <col min="10249" max="10249" width="8.42578125" style="14" customWidth="1"/>
    <col min="10250" max="10250" width="6.28515625" style="14" customWidth="1"/>
    <col min="10251" max="10251" width="4.42578125" style="14" customWidth="1"/>
    <col min="10252" max="10252" width="12.28515625" style="14" customWidth="1"/>
    <col min="10253" max="10253" width="11.42578125" style="14"/>
    <col min="10254" max="10254" width="12.28515625" style="14" customWidth="1"/>
    <col min="10255" max="10496" width="11.42578125" style="14"/>
    <col min="10497" max="10497" width="4" style="14" bestFit="1" customWidth="1"/>
    <col min="10498" max="10498" width="31.140625" style="14" bestFit="1" customWidth="1"/>
    <col min="10499" max="10504" width="4.7109375" style="14" customWidth="1"/>
    <col min="10505" max="10505" width="8.42578125" style="14" customWidth="1"/>
    <col min="10506" max="10506" width="6.28515625" style="14" customWidth="1"/>
    <col min="10507" max="10507" width="4.42578125" style="14" customWidth="1"/>
    <col min="10508" max="10508" width="12.28515625" style="14" customWidth="1"/>
    <col min="10509" max="10509" width="11.42578125" style="14"/>
    <col min="10510" max="10510" width="12.28515625" style="14" customWidth="1"/>
    <col min="10511" max="10752" width="11.42578125" style="14"/>
    <col min="10753" max="10753" width="4" style="14" bestFit="1" customWidth="1"/>
    <col min="10754" max="10754" width="31.140625" style="14" bestFit="1" customWidth="1"/>
    <col min="10755" max="10760" width="4.7109375" style="14" customWidth="1"/>
    <col min="10761" max="10761" width="8.42578125" style="14" customWidth="1"/>
    <col min="10762" max="10762" width="6.28515625" style="14" customWidth="1"/>
    <col min="10763" max="10763" width="4.42578125" style="14" customWidth="1"/>
    <col min="10764" max="10764" width="12.28515625" style="14" customWidth="1"/>
    <col min="10765" max="10765" width="11.42578125" style="14"/>
    <col min="10766" max="10766" width="12.28515625" style="14" customWidth="1"/>
    <col min="10767" max="11008" width="11.42578125" style="14"/>
    <col min="11009" max="11009" width="4" style="14" bestFit="1" customWidth="1"/>
    <col min="11010" max="11010" width="31.140625" style="14" bestFit="1" customWidth="1"/>
    <col min="11011" max="11016" width="4.7109375" style="14" customWidth="1"/>
    <col min="11017" max="11017" width="8.42578125" style="14" customWidth="1"/>
    <col min="11018" max="11018" width="6.28515625" style="14" customWidth="1"/>
    <col min="11019" max="11019" width="4.42578125" style="14" customWidth="1"/>
    <col min="11020" max="11020" width="12.28515625" style="14" customWidth="1"/>
    <col min="11021" max="11021" width="11.42578125" style="14"/>
    <col min="11022" max="11022" width="12.28515625" style="14" customWidth="1"/>
    <col min="11023" max="11264" width="11.42578125" style="14"/>
    <col min="11265" max="11265" width="4" style="14" bestFit="1" customWidth="1"/>
    <col min="11266" max="11266" width="31.140625" style="14" bestFit="1" customWidth="1"/>
    <col min="11267" max="11272" width="4.7109375" style="14" customWidth="1"/>
    <col min="11273" max="11273" width="8.42578125" style="14" customWidth="1"/>
    <col min="11274" max="11274" width="6.28515625" style="14" customWidth="1"/>
    <col min="11275" max="11275" width="4.42578125" style="14" customWidth="1"/>
    <col min="11276" max="11276" width="12.28515625" style="14" customWidth="1"/>
    <col min="11277" max="11277" width="11.42578125" style="14"/>
    <col min="11278" max="11278" width="12.28515625" style="14" customWidth="1"/>
    <col min="11279" max="11520" width="11.42578125" style="14"/>
    <col min="11521" max="11521" width="4" style="14" bestFit="1" customWidth="1"/>
    <col min="11522" max="11522" width="31.140625" style="14" bestFit="1" customWidth="1"/>
    <col min="11523" max="11528" width="4.7109375" style="14" customWidth="1"/>
    <col min="11529" max="11529" width="8.42578125" style="14" customWidth="1"/>
    <col min="11530" max="11530" width="6.28515625" style="14" customWidth="1"/>
    <col min="11531" max="11531" width="4.42578125" style="14" customWidth="1"/>
    <col min="11532" max="11532" width="12.28515625" style="14" customWidth="1"/>
    <col min="11533" max="11533" width="11.42578125" style="14"/>
    <col min="11534" max="11534" width="12.28515625" style="14" customWidth="1"/>
    <col min="11535" max="11776" width="11.42578125" style="14"/>
    <col min="11777" max="11777" width="4" style="14" bestFit="1" customWidth="1"/>
    <col min="11778" max="11778" width="31.140625" style="14" bestFit="1" customWidth="1"/>
    <col min="11779" max="11784" width="4.7109375" style="14" customWidth="1"/>
    <col min="11785" max="11785" width="8.42578125" style="14" customWidth="1"/>
    <col min="11786" max="11786" width="6.28515625" style="14" customWidth="1"/>
    <col min="11787" max="11787" width="4.42578125" style="14" customWidth="1"/>
    <col min="11788" max="11788" width="12.28515625" style="14" customWidth="1"/>
    <col min="11789" max="11789" width="11.42578125" style="14"/>
    <col min="11790" max="11790" width="12.28515625" style="14" customWidth="1"/>
    <col min="11791" max="12032" width="11.42578125" style="14"/>
    <col min="12033" max="12033" width="4" style="14" bestFit="1" customWidth="1"/>
    <col min="12034" max="12034" width="31.140625" style="14" bestFit="1" customWidth="1"/>
    <col min="12035" max="12040" width="4.7109375" style="14" customWidth="1"/>
    <col min="12041" max="12041" width="8.42578125" style="14" customWidth="1"/>
    <col min="12042" max="12042" width="6.28515625" style="14" customWidth="1"/>
    <col min="12043" max="12043" width="4.42578125" style="14" customWidth="1"/>
    <col min="12044" max="12044" width="12.28515625" style="14" customWidth="1"/>
    <col min="12045" max="12045" width="11.42578125" style="14"/>
    <col min="12046" max="12046" width="12.28515625" style="14" customWidth="1"/>
    <col min="12047" max="12288" width="11.42578125" style="14"/>
    <col min="12289" max="12289" width="4" style="14" bestFit="1" customWidth="1"/>
    <col min="12290" max="12290" width="31.140625" style="14" bestFit="1" customWidth="1"/>
    <col min="12291" max="12296" width="4.7109375" style="14" customWidth="1"/>
    <col min="12297" max="12297" width="8.42578125" style="14" customWidth="1"/>
    <col min="12298" max="12298" width="6.28515625" style="14" customWidth="1"/>
    <col min="12299" max="12299" width="4.42578125" style="14" customWidth="1"/>
    <col min="12300" max="12300" width="12.28515625" style="14" customWidth="1"/>
    <col min="12301" max="12301" width="11.42578125" style="14"/>
    <col min="12302" max="12302" width="12.28515625" style="14" customWidth="1"/>
    <col min="12303" max="12544" width="11.42578125" style="14"/>
    <col min="12545" max="12545" width="4" style="14" bestFit="1" customWidth="1"/>
    <col min="12546" max="12546" width="31.140625" style="14" bestFit="1" customWidth="1"/>
    <col min="12547" max="12552" width="4.7109375" style="14" customWidth="1"/>
    <col min="12553" max="12553" width="8.42578125" style="14" customWidth="1"/>
    <col min="12554" max="12554" width="6.28515625" style="14" customWidth="1"/>
    <col min="12555" max="12555" width="4.42578125" style="14" customWidth="1"/>
    <col min="12556" max="12556" width="12.28515625" style="14" customWidth="1"/>
    <col min="12557" max="12557" width="11.42578125" style="14"/>
    <col min="12558" max="12558" width="12.28515625" style="14" customWidth="1"/>
    <col min="12559" max="12800" width="11.42578125" style="14"/>
    <col min="12801" max="12801" width="4" style="14" bestFit="1" customWidth="1"/>
    <col min="12802" max="12802" width="31.140625" style="14" bestFit="1" customWidth="1"/>
    <col min="12803" max="12808" width="4.7109375" style="14" customWidth="1"/>
    <col min="12809" max="12809" width="8.42578125" style="14" customWidth="1"/>
    <col min="12810" max="12810" width="6.28515625" style="14" customWidth="1"/>
    <col min="12811" max="12811" width="4.42578125" style="14" customWidth="1"/>
    <col min="12812" max="12812" width="12.28515625" style="14" customWidth="1"/>
    <col min="12813" max="12813" width="11.42578125" style="14"/>
    <col min="12814" max="12814" width="12.28515625" style="14" customWidth="1"/>
    <col min="12815" max="13056" width="11.42578125" style="14"/>
    <col min="13057" max="13057" width="4" style="14" bestFit="1" customWidth="1"/>
    <col min="13058" max="13058" width="31.140625" style="14" bestFit="1" customWidth="1"/>
    <col min="13059" max="13064" width="4.7109375" style="14" customWidth="1"/>
    <col min="13065" max="13065" width="8.42578125" style="14" customWidth="1"/>
    <col min="13066" max="13066" width="6.28515625" style="14" customWidth="1"/>
    <col min="13067" max="13067" width="4.42578125" style="14" customWidth="1"/>
    <col min="13068" max="13068" width="12.28515625" style="14" customWidth="1"/>
    <col min="13069" max="13069" width="11.42578125" style="14"/>
    <col min="13070" max="13070" width="12.28515625" style="14" customWidth="1"/>
    <col min="13071" max="13312" width="11.42578125" style="14"/>
    <col min="13313" max="13313" width="4" style="14" bestFit="1" customWidth="1"/>
    <col min="13314" max="13314" width="31.140625" style="14" bestFit="1" customWidth="1"/>
    <col min="13315" max="13320" width="4.7109375" style="14" customWidth="1"/>
    <col min="13321" max="13321" width="8.42578125" style="14" customWidth="1"/>
    <col min="13322" max="13322" width="6.28515625" style="14" customWidth="1"/>
    <col min="13323" max="13323" width="4.42578125" style="14" customWidth="1"/>
    <col min="13324" max="13324" width="12.28515625" style="14" customWidth="1"/>
    <col min="13325" max="13325" width="11.42578125" style="14"/>
    <col min="13326" max="13326" width="12.28515625" style="14" customWidth="1"/>
    <col min="13327" max="13568" width="11.42578125" style="14"/>
    <col min="13569" max="13569" width="4" style="14" bestFit="1" customWidth="1"/>
    <col min="13570" max="13570" width="31.140625" style="14" bestFit="1" customWidth="1"/>
    <col min="13571" max="13576" width="4.7109375" style="14" customWidth="1"/>
    <col min="13577" max="13577" width="8.42578125" style="14" customWidth="1"/>
    <col min="13578" max="13578" width="6.28515625" style="14" customWidth="1"/>
    <col min="13579" max="13579" width="4.42578125" style="14" customWidth="1"/>
    <col min="13580" max="13580" width="12.28515625" style="14" customWidth="1"/>
    <col min="13581" max="13581" width="11.42578125" style="14"/>
    <col min="13582" max="13582" width="12.28515625" style="14" customWidth="1"/>
    <col min="13583" max="13824" width="11.42578125" style="14"/>
    <col min="13825" max="13825" width="4" style="14" bestFit="1" customWidth="1"/>
    <col min="13826" max="13826" width="31.140625" style="14" bestFit="1" customWidth="1"/>
    <col min="13827" max="13832" width="4.7109375" style="14" customWidth="1"/>
    <col min="13833" max="13833" width="8.42578125" style="14" customWidth="1"/>
    <col min="13834" max="13834" width="6.28515625" style="14" customWidth="1"/>
    <col min="13835" max="13835" width="4.42578125" style="14" customWidth="1"/>
    <col min="13836" max="13836" width="12.28515625" style="14" customWidth="1"/>
    <col min="13837" max="13837" width="11.42578125" style="14"/>
    <col min="13838" max="13838" width="12.28515625" style="14" customWidth="1"/>
    <col min="13839" max="14080" width="11.42578125" style="14"/>
    <col min="14081" max="14081" width="4" style="14" bestFit="1" customWidth="1"/>
    <col min="14082" max="14082" width="31.140625" style="14" bestFit="1" customWidth="1"/>
    <col min="14083" max="14088" width="4.7109375" style="14" customWidth="1"/>
    <col min="14089" max="14089" width="8.42578125" style="14" customWidth="1"/>
    <col min="14090" max="14090" width="6.28515625" style="14" customWidth="1"/>
    <col min="14091" max="14091" width="4.42578125" style="14" customWidth="1"/>
    <col min="14092" max="14092" width="12.28515625" style="14" customWidth="1"/>
    <col min="14093" max="14093" width="11.42578125" style="14"/>
    <col min="14094" max="14094" width="12.28515625" style="14" customWidth="1"/>
    <col min="14095" max="14336" width="11.42578125" style="14"/>
    <col min="14337" max="14337" width="4" style="14" bestFit="1" customWidth="1"/>
    <col min="14338" max="14338" width="31.140625" style="14" bestFit="1" customWidth="1"/>
    <col min="14339" max="14344" width="4.7109375" style="14" customWidth="1"/>
    <col min="14345" max="14345" width="8.42578125" style="14" customWidth="1"/>
    <col min="14346" max="14346" width="6.28515625" style="14" customWidth="1"/>
    <col min="14347" max="14347" width="4.42578125" style="14" customWidth="1"/>
    <col min="14348" max="14348" width="12.28515625" style="14" customWidth="1"/>
    <col min="14349" max="14349" width="11.42578125" style="14"/>
    <col min="14350" max="14350" width="12.28515625" style="14" customWidth="1"/>
    <col min="14351" max="14592" width="11.42578125" style="14"/>
    <col min="14593" max="14593" width="4" style="14" bestFit="1" customWidth="1"/>
    <col min="14594" max="14594" width="31.140625" style="14" bestFit="1" customWidth="1"/>
    <col min="14595" max="14600" width="4.7109375" style="14" customWidth="1"/>
    <col min="14601" max="14601" width="8.42578125" style="14" customWidth="1"/>
    <col min="14602" max="14602" width="6.28515625" style="14" customWidth="1"/>
    <col min="14603" max="14603" width="4.42578125" style="14" customWidth="1"/>
    <col min="14604" max="14604" width="12.28515625" style="14" customWidth="1"/>
    <col min="14605" max="14605" width="11.42578125" style="14"/>
    <col min="14606" max="14606" width="12.28515625" style="14" customWidth="1"/>
    <col min="14607" max="14848" width="11.42578125" style="14"/>
    <col min="14849" max="14849" width="4" style="14" bestFit="1" customWidth="1"/>
    <col min="14850" max="14850" width="31.140625" style="14" bestFit="1" customWidth="1"/>
    <col min="14851" max="14856" width="4.7109375" style="14" customWidth="1"/>
    <col min="14857" max="14857" width="8.42578125" style="14" customWidth="1"/>
    <col min="14858" max="14858" width="6.28515625" style="14" customWidth="1"/>
    <col min="14859" max="14859" width="4.42578125" style="14" customWidth="1"/>
    <col min="14860" max="14860" width="12.28515625" style="14" customWidth="1"/>
    <col min="14861" max="14861" width="11.42578125" style="14"/>
    <col min="14862" max="14862" width="12.28515625" style="14" customWidth="1"/>
    <col min="14863" max="15104" width="11.42578125" style="14"/>
    <col min="15105" max="15105" width="4" style="14" bestFit="1" customWidth="1"/>
    <col min="15106" max="15106" width="31.140625" style="14" bestFit="1" customWidth="1"/>
    <col min="15107" max="15112" width="4.7109375" style="14" customWidth="1"/>
    <col min="15113" max="15113" width="8.42578125" style="14" customWidth="1"/>
    <col min="15114" max="15114" width="6.28515625" style="14" customWidth="1"/>
    <col min="15115" max="15115" width="4.42578125" style="14" customWidth="1"/>
    <col min="15116" max="15116" width="12.28515625" style="14" customWidth="1"/>
    <col min="15117" max="15117" width="11.42578125" style="14"/>
    <col min="15118" max="15118" width="12.28515625" style="14" customWidth="1"/>
    <col min="15119" max="15360" width="11.42578125" style="14"/>
    <col min="15361" max="15361" width="4" style="14" bestFit="1" customWidth="1"/>
    <col min="15362" max="15362" width="31.140625" style="14" bestFit="1" customWidth="1"/>
    <col min="15363" max="15368" width="4.7109375" style="14" customWidth="1"/>
    <col min="15369" max="15369" width="8.42578125" style="14" customWidth="1"/>
    <col min="15370" max="15370" width="6.28515625" style="14" customWidth="1"/>
    <col min="15371" max="15371" width="4.42578125" style="14" customWidth="1"/>
    <col min="15372" max="15372" width="12.28515625" style="14" customWidth="1"/>
    <col min="15373" max="15373" width="11.42578125" style="14"/>
    <col min="15374" max="15374" width="12.28515625" style="14" customWidth="1"/>
    <col min="15375" max="15616" width="11.42578125" style="14"/>
    <col min="15617" max="15617" width="4" style="14" bestFit="1" customWidth="1"/>
    <col min="15618" max="15618" width="31.140625" style="14" bestFit="1" customWidth="1"/>
    <col min="15619" max="15624" width="4.7109375" style="14" customWidth="1"/>
    <col min="15625" max="15625" width="8.42578125" style="14" customWidth="1"/>
    <col min="15626" max="15626" width="6.28515625" style="14" customWidth="1"/>
    <col min="15627" max="15627" width="4.42578125" style="14" customWidth="1"/>
    <col min="15628" max="15628" width="12.28515625" style="14" customWidth="1"/>
    <col min="15629" max="15629" width="11.42578125" style="14"/>
    <col min="15630" max="15630" width="12.28515625" style="14" customWidth="1"/>
    <col min="15631" max="15872" width="11.42578125" style="14"/>
    <col min="15873" max="15873" width="4" style="14" bestFit="1" customWidth="1"/>
    <col min="15874" max="15874" width="31.140625" style="14" bestFit="1" customWidth="1"/>
    <col min="15875" max="15880" width="4.7109375" style="14" customWidth="1"/>
    <col min="15881" max="15881" width="8.42578125" style="14" customWidth="1"/>
    <col min="15882" max="15882" width="6.28515625" style="14" customWidth="1"/>
    <col min="15883" max="15883" width="4.42578125" style="14" customWidth="1"/>
    <col min="15884" max="15884" width="12.28515625" style="14" customWidth="1"/>
    <col min="15885" max="15885" width="11.42578125" style="14"/>
    <col min="15886" max="15886" width="12.28515625" style="14" customWidth="1"/>
    <col min="15887" max="16128" width="11.42578125" style="14"/>
    <col min="16129" max="16129" width="4" style="14" bestFit="1" customWidth="1"/>
    <col min="16130" max="16130" width="31.140625" style="14" bestFit="1" customWidth="1"/>
    <col min="16131" max="16136" width="4.7109375" style="14" customWidth="1"/>
    <col min="16137" max="16137" width="8.42578125" style="14" customWidth="1"/>
    <col min="16138" max="16138" width="6.28515625" style="14" customWidth="1"/>
    <col min="16139" max="16139" width="4.42578125" style="14" customWidth="1"/>
    <col min="16140" max="16140" width="12.28515625" style="14" customWidth="1"/>
    <col min="16141" max="16141" width="11.42578125" style="14"/>
    <col min="16142" max="16142" width="12.28515625" style="14" customWidth="1"/>
    <col min="16143" max="16384" width="11.42578125" style="14"/>
  </cols>
  <sheetData>
    <row r="1" spans="1:17" ht="78" x14ac:dyDescent="0.2">
      <c r="A1" s="13" t="s">
        <v>74</v>
      </c>
      <c r="B1" s="13" t="s">
        <v>75</v>
      </c>
      <c r="C1" s="37" t="s">
        <v>76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81</v>
      </c>
      <c r="I1" s="37" t="s">
        <v>145</v>
      </c>
    </row>
    <row r="2" spans="1:17" ht="15" customHeight="1" x14ac:dyDescent="0.25">
      <c r="A2" s="25">
        <v>1</v>
      </c>
      <c r="B2" s="15" t="s">
        <v>150</v>
      </c>
      <c r="C2" s="38">
        <v>28</v>
      </c>
      <c r="D2" s="38">
        <v>82</v>
      </c>
      <c r="E2" s="38">
        <v>70</v>
      </c>
      <c r="F2" s="38">
        <v>45</v>
      </c>
      <c r="G2" s="38">
        <v>50</v>
      </c>
      <c r="H2" s="38">
        <v>55</v>
      </c>
      <c r="I2" s="38"/>
      <c r="K2" s="39" t="s">
        <v>151</v>
      </c>
      <c r="L2" s="40"/>
      <c r="M2" s="40"/>
      <c r="N2" s="40"/>
      <c r="O2" s="40"/>
      <c r="P2" s="40"/>
      <c r="Q2" s="40"/>
    </row>
    <row r="3" spans="1:17" ht="16.5" thickBot="1" x14ac:dyDescent="0.3">
      <c r="A3" s="25">
        <v>2</v>
      </c>
      <c r="B3" s="15" t="s">
        <v>83</v>
      </c>
      <c r="C3" s="41">
        <v>58</v>
      </c>
      <c r="D3" s="38">
        <v>72</v>
      </c>
      <c r="E3" s="38">
        <v>66</v>
      </c>
      <c r="F3" s="38">
        <v>60</v>
      </c>
      <c r="G3" s="38">
        <v>80</v>
      </c>
      <c r="H3" s="41">
        <v>60</v>
      </c>
      <c r="I3" s="38"/>
      <c r="K3" s="42"/>
    </row>
    <row r="4" spans="1:17" ht="18.75" thickBot="1" x14ac:dyDescent="0.3">
      <c r="A4" s="25">
        <v>3</v>
      </c>
      <c r="B4" s="15" t="s">
        <v>84</v>
      </c>
      <c r="C4" s="38">
        <v>46</v>
      </c>
      <c r="D4" s="38">
        <v>72</v>
      </c>
      <c r="E4" s="38">
        <v>64</v>
      </c>
      <c r="F4" s="38">
        <v>75</v>
      </c>
      <c r="G4" s="38">
        <v>70</v>
      </c>
      <c r="H4" s="38">
        <v>60</v>
      </c>
      <c r="I4" s="38"/>
      <c r="K4" s="42">
        <v>1</v>
      </c>
      <c r="L4" s="14" t="s">
        <v>94</v>
      </c>
      <c r="O4" s="59"/>
    </row>
    <row r="5" spans="1:17" ht="16.5" thickBot="1" x14ac:dyDescent="0.3">
      <c r="A5" s="25">
        <v>4</v>
      </c>
      <c r="B5" s="15" t="s">
        <v>85</v>
      </c>
      <c r="C5" s="38">
        <v>64</v>
      </c>
      <c r="D5" s="38">
        <v>48</v>
      </c>
      <c r="E5" s="38">
        <v>67</v>
      </c>
      <c r="F5" s="38">
        <v>50</v>
      </c>
      <c r="G5" s="38">
        <v>55</v>
      </c>
      <c r="H5" s="38">
        <v>52</v>
      </c>
      <c r="I5" s="38"/>
      <c r="K5" s="42"/>
    </row>
    <row r="6" spans="1:17" ht="18.75" thickBot="1" x14ac:dyDescent="0.3">
      <c r="A6" s="25">
        <v>5</v>
      </c>
      <c r="B6" s="15" t="s">
        <v>86</v>
      </c>
      <c r="C6" s="41">
        <v>88</v>
      </c>
      <c r="D6" s="38">
        <v>75</v>
      </c>
      <c r="E6" s="38">
        <v>89</v>
      </c>
      <c r="F6" s="38">
        <v>70</v>
      </c>
      <c r="G6" s="38">
        <v>90</v>
      </c>
      <c r="H6" s="41">
        <v>76</v>
      </c>
      <c r="I6" s="38"/>
      <c r="K6" s="42">
        <v>2</v>
      </c>
      <c r="L6" s="14" t="s">
        <v>95</v>
      </c>
      <c r="P6" s="59"/>
    </row>
    <row r="7" spans="1:17" ht="16.5" thickBot="1" x14ac:dyDescent="0.3">
      <c r="A7" s="25">
        <v>6</v>
      </c>
      <c r="B7" s="15" t="s">
        <v>87</v>
      </c>
      <c r="C7" s="38">
        <v>78</v>
      </c>
      <c r="D7" s="38">
        <v>75</v>
      </c>
      <c r="E7" s="38">
        <v>85</v>
      </c>
      <c r="F7" s="38">
        <v>78</v>
      </c>
      <c r="G7" s="38">
        <v>89</v>
      </c>
      <c r="H7" s="38">
        <v>81</v>
      </c>
      <c r="I7" s="38"/>
      <c r="K7" s="42"/>
    </row>
    <row r="8" spans="1:17" ht="18.75" thickBot="1" x14ac:dyDescent="0.3">
      <c r="A8" s="25">
        <v>7</v>
      </c>
      <c r="B8" s="15" t="s">
        <v>89</v>
      </c>
      <c r="C8" s="38">
        <v>77</v>
      </c>
      <c r="D8" s="38">
        <v>77</v>
      </c>
      <c r="E8" s="38">
        <v>60</v>
      </c>
      <c r="F8" s="38">
        <v>50</v>
      </c>
      <c r="G8" s="38">
        <v>56</v>
      </c>
      <c r="H8" s="38">
        <v>84</v>
      </c>
      <c r="I8" s="38"/>
      <c r="K8" s="42">
        <v>3</v>
      </c>
      <c r="L8" s="14" t="s">
        <v>96</v>
      </c>
      <c r="O8" s="59"/>
    </row>
    <row r="9" spans="1:17" ht="16.5" thickBot="1" x14ac:dyDescent="0.3">
      <c r="A9" s="25">
        <v>8</v>
      </c>
      <c r="B9" s="15" t="s">
        <v>90</v>
      </c>
      <c r="C9" s="38">
        <v>64</v>
      </c>
      <c r="D9" s="38">
        <v>75</v>
      </c>
      <c r="E9" s="38">
        <v>84</v>
      </c>
      <c r="F9" s="38">
        <v>100</v>
      </c>
      <c r="G9" s="38">
        <v>50</v>
      </c>
      <c r="H9" s="38">
        <v>68</v>
      </c>
      <c r="I9" s="38"/>
      <c r="K9" s="42"/>
    </row>
    <row r="10" spans="1:17" ht="18.75" thickBot="1" x14ac:dyDescent="0.3">
      <c r="A10" s="25">
        <v>9</v>
      </c>
      <c r="B10" s="15" t="s">
        <v>91</v>
      </c>
      <c r="C10" s="38">
        <v>50</v>
      </c>
      <c r="D10" s="38">
        <v>72</v>
      </c>
      <c r="E10" s="38">
        <v>72</v>
      </c>
      <c r="F10" s="38">
        <v>100</v>
      </c>
      <c r="G10" s="38">
        <v>40</v>
      </c>
      <c r="H10" s="38">
        <v>60</v>
      </c>
      <c r="I10" s="38"/>
      <c r="K10" s="42">
        <v>4</v>
      </c>
      <c r="L10" s="14" t="s">
        <v>97</v>
      </c>
      <c r="O10" s="59"/>
    </row>
    <row r="11" spans="1:17" ht="16.5" thickBot="1" x14ac:dyDescent="0.3">
      <c r="A11" s="25">
        <v>10</v>
      </c>
      <c r="B11" s="15" t="s">
        <v>92</v>
      </c>
      <c r="C11" s="38">
        <v>60</v>
      </c>
      <c r="D11" s="38">
        <v>76</v>
      </c>
      <c r="E11" s="38">
        <v>80</v>
      </c>
      <c r="F11" s="38">
        <v>45</v>
      </c>
      <c r="G11" s="38">
        <v>78</v>
      </c>
      <c r="H11" s="38">
        <v>80</v>
      </c>
      <c r="I11" s="38"/>
      <c r="K11" s="42"/>
    </row>
    <row r="12" spans="1:17" ht="18.75" thickBot="1" x14ac:dyDescent="0.3">
      <c r="A12" s="25">
        <v>11</v>
      </c>
      <c r="B12" s="15" t="s">
        <v>99</v>
      </c>
      <c r="C12" s="38">
        <v>71</v>
      </c>
      <c r="D12" s="38">
        <v>78</v>
      </c>
      <c r="E12" s="38">
        <v>68</v>
      </c>
      <c r="F12" s="38">
        <v>42</v>
      </c>
      <c r="G12" s="38">
        <v>45</v>
      </c>
      <c r="H12" s="38">
        <v>84</v>
      </c>
      <c r="I12" s="38"/>
      <c r="K12" s="42">
        <v>5</v>
      </c>
      <c r="L12" s="14" t="s">
        <v>98</v>
      </c>
      <c r="O12" s="59"/>
    </row>
    <row r="13" spans="1:17" ht="15.75" x14ac:dyDescent="0.25">
      <c r="A13" s="25">
        <v>12</v>
      </c>
      <c r="B13" s="15" t="s">
        <v>100</v>
      </c>
      <c r="C13" s="41">
        <v>32</v>
      </c>
      <c r="D13" s="38">
        <v>51</v>
      </c>
      <c r="E13" s="38">
        <v>42</v>
      </c>
      <c r="F13" s="38">
        <v>80</v>
      </c>
      <c r="G13" s="38">
        <v>60</v>
      </c>
      <c r="H13" s="41">
        <v>32</v>
      </c>
      <c r="I13" s="38"/>
      <c r="K13" s="42"/>
    </row>
    <row r="14" spans="1:17" ht="15.75" x14ac:dyDescent="0.25">
      <c r="A14" s="25">
        <v>13</v>
      </c>
      <c r="B14" s="15" t="s">
        <v>101</v>
      </c>
      <c r="C14" s="38">
        <v>72</v>
      </c>
      <c r="D14" s="38">
        <v>82</v>
      </c>
      <c r="E14" s="38">
        <v>76</v>
      </c>
      <c r="F14" s="38">
        <v>65</v>
      </c>
      <c r="G14" s="38">
        <v>61</v>
      </c>
      <c r="H14" s="38">
        <v>80</v>
      </c>
      <c r="I14" s="38"/>
      <c r="K14" s="42"/>
    </row>
    <row r="15" spans="1:17" ht="15.75" x14ac:dyDescent="0.25">
      <c r="A15" s="25">
        <v>14</v>
      </c>
      <c r="B15" s="15" t="s">
        <v>102</v>
      </c>
      <c r="C15" s="41">
        <v>60</v>
      </c>
      <c r="D15" s="38">
        <v>45</v>
      </c>
      <c r="E15" s="38">
        <v>50</v>
      </c>
      <c r="F15" s="38">
        <v>40</v>
      </c>
      <c r="G15" s="38">
        <v>60</v>
      </c>
      <c r="H15" s="41">
        <v>60</v>
      </c>
      <c r="I15" s="38"/>
      <c r="K15" s="39" t="s">
        <v>152</v>
      </c>
      <c r="L15" s="40"/>
      <c r="M15" s="40"/>
      <c r="N15" s="40"/>
      <c r="O15" s="40"/>
      <c r="P15" s="40"/>
      <c r="Q15" s="40"/>
    </row>
    <row r="16" spans="1:17" ht="15.75" x14ac:dyDescent="0.25">
      <c r="A16" s="25">
        <v>15</v>
      </c>
      <c r="B16" s="15" t="s">
        <v>103</v>
      </c>
      <c r="C16" s="38">
        <v>50</v>
      </c>
      <c r="D16" s="38">
        <v>45</v>
      </c>
      <c r="E16" s="38">
        <v>61</v>
      </c>
      <c r="F16" s="38">
        <v>45</v>
      </c>
      <c r="G16" s="38">
        <v>58</v>
      </c>
      <c r="H16" s="38">
        <v>62</v>
      </c>
      <c r="I16" s="38"/>
    </row>
    <row r="17" spans="1:13" ht="16.5" thickBot="1" x14ac:dyDescent="0.3">
      <c r="A17" s="25">
        <v>16</v>
      </c>
      <c r="B17" s="15" t="s">
        <v>104</v>
      </c>
      <c r="C17" s="38">
        <v>50</v>
      </c>
      <c r="D17" s="38">
        <v>54</v>
      </c>
      <c r="E17" s="38">
        <v>57</v>
      </c>
      <c r="F17" s="38">
        <v>85</v>
      </c>
      <c r="G17" s="38">
        <v>40</v>
      </c>
      <c r="H17" s="38">
        <v>60</v>
      </c>
      <c r="I17" s="38"/>
      <c r="K17" s="42">
        <v>6</v>
      </c>
      <c r="L17" s="14" t="s">
        <v>153</v>
      </c>
    </row>
    <row r="18" spans="1:13" ht="18.75" thickBot="1" x14ac:dyDescent="0.3">
      <c r="A18" s="25">
        <v>17</v>
      </c>
      <c r="B18" s="15" t="s">
        <v>105</v>
      </c>
      <c r="C18" s="41">
        <v>73</v>
      </c>
      <c r="D18" s="38">
        <v>71</v>
      </c>
      <c r="E18" s="38">
        <v>96</v>
      </c>
      <c r="F18" s="38">
        <v>91</v>
      </c>
      <c r="G18" s="38">
        <v>94</v>
      </c>
      <c r="H18" s="41">
        <v>84</v>
      </c>
      <c r="I18" s="38"/>
      <c r="L18" s="64"/>
      <c r="M18" s="65"/>
    </row>
    <row r="19" spans="1:13" ht="15.75" x14ac:dyDescent="0.25">
      <c r="A19" s="25">
        <v>18</v>
      </c>
      <c r="B19" s="15" t="s">
        <v>106</v>
      </c>
      <c r="C19" s="38">
        <v>30</v>
      </c>
      <c r="D19" s="38">
        <v>45</v>
      </c>
      <c r="E19" s="38">
        <v>60</v>
      </c>
      <c r="F19" s="38">
        <v>75</v>
      </c>
      <c r="G19" s="38">
        <v>50</v>
      </c>
      <c r="H19" s="38">
        <v>44</v>
      </c>
      <c r="I19" s="38"/>
    </row>
    <row r="20" spans="1:13" ht="16.5" thickBot="1" x14ac:dyDescent="0.3">
      <c r="A20" s="25">
        <v>19</v>
      </c>
      <c r="B20" s="15" t="s">
        <v>107</v>
      </c>
      <c r="C20" s="41">
        <v>70</v>
      </c>
      <c r="D20" s="38">
        <v>90</v>
      </c>
      <c r="E20" s="38">
        <v>80</v>
      </c>
      <c r="F20" s="38">
        <v>71</v>
      </c>
      <c r="G20" s="38">
        <v>100</v>
      </c>
      <c r="H20" s="41">
        <v>96</v>
      </c>
      <c r="I20" s="38"/>
      <c r="K20" s="42">
        <v>7</v>
      </c>
      <c r="L20" s="14" t="s">
        <v>154</v>
      </c>
    </row>
    <row r="21" spans="1:13" ht="18.75" thickBot="1" x14ac:dyDescent="0.3">
      <c r="A21" s="25">
        <v>20</v>
      </c>
      <c r="B21" s="15" t="s">
        <v>108</v>
      </c>
      <c r="C21" s="38">
        <v>99</v>
      </c>
      <c r="D21" s="38">
        <v>85</v>
      </c>
      <c r="E21" s="38">
        <v>99</v>
      </c>
      <c r="F21" s="38">
        <v>60</v>
      </c>
      <c r="G21" s="38">
        <v>90</v>
      </c>
      <c r="H21" s="38">
        <v>96</v>
      </c>
      <c r="I21" s="38"/>
      <c r="L21" s="64"/>
      <c r="M21" s="65"/>
    </row>
    <row r="22" spans="1:13" ht="15.75" x14ac:dyDescent="0.25">
      <c r="A22" s="25">
        <v>21</v>
      </c>
      <c r="B22" s="15" t="s">
        <v>109</v>
      </c>
      <c r="C22" s="38">
        <v>85</v>
      </c>
      <c r="D22" s="38">
        <v>100</v>
      </c>
      <c r="E22" s="38">
        <v>96</v>
      </c>
      <c r="F22" s="38">
        <v>90</v>
      </c>
      <c r="G22" s="38">
        <v>100</v>
      </c>
      <c r="H22" s="38">
        <v>100</v>
      </c>
      <c r="I22" s="38"/>
    </row>
    <row r="23" spans="1:13" ht="15.75" x14ac:dyDescent="0.25">
      <c r="A23" s="25">
        <v>22</v>
      </c>
      <c r="B23" s="15" t="s">
        <v>110</v>
      </c>
      <c r="C23" s="38">
        <v>83</v>
      </c>
      <c r="D23" s="38">
        <v>45</v>
      </c>
      <c r="E23" s="38">
        <v>96</v>
      </c>
      <c r="F23" s="38">
        <v>21</v>
      </c>
      <c r="G23" s="38">
        <v>80</v>
      </c>
      <c r="H23" s="38">
        <v>92</v>
      </c>
      <c r="I23" s="38"/>
    </row>
    <row r="24" spans="1:13" ht="15.75" x14ac:dyDescent="0.25">
      <c r="A24" s="25">
        <v>23</v>
      </c>
      <c r="B24" s="15" t="s">
        <v>111</v>
      </c>
      <c r="C24" s="38">
        <v>74</v>
      </c>
      <c r="D24" s="38">
        <v>91</v>
      </c>
      <c r="E24" s="38">
        <v>84</v>
      </c>
      <c r="F24" s="38">
        <v>90</v>
      </c>
      <c r="G24" s="38">
        <v>98</v>
      </c>
      <c r="H24" s="38">
        <v>76</v>
      </c>
      <c r="I24" s="38"/>
    </row>
    <row r="25" spans="1:13" ht="15.75" x14ac:dyDescent="0.25">
      <c r="A25" s="25">
        <v>24</v>
      </c>
      <c r="B25" s="15" t="s">
        <v>112</v>
      </c>
      <c r="C25" s="38">
        <v>73</v>
      </c>
      <c r="D25" s="38">
        <v>76</v>
      </c>
      <c r="E25" s="38">
        <v>56</v>
      </c>
      <c r="F25" s="38">
        <v>84</v>
      </c>
      <c r="G25" s="38">
        <v>70</v>
      </c>
      <c r="H25" s="38">
        <v>88</v>
      </c>
      <c r="I25" s="38"/>
    </row>
    <row r="26" spans="1:13" ht="15.75" x14ac:dyDescent="0.25">
      <c r="A26" s="25">
        <v>25</v>
      </c>
      <c r="B26" s="15" t="s">
        <v>113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/>
    </row>
    <row r="27" spans="1:13" ht="15.75" x14ac:dyDescent="0.25">
      <c r="A27" s="25">
        <v>26</v>
      </c>
      <c r="B27" s="15" t="s">
        <v>114</v>
      </c>
      <c r="C27" s="41">
        <v>90</v>
      </c>
      <c r="D27" s="38">
        <v>88</v>
      </c>
      <c r="E27" s="38">
        <v>90</v>
      </c>
      <c r="F27" s="38">
        <v>92</v>
      </c>
      <c r="G27" s="38">
        <v>90</v>
      </c>
      <c r="H27" s="41">
        <v>94</v>
      </c>
      <c r="I27" s="38"/>
    </row>
    <row r="28" spans="1:13" ht="15.75" x14ac:dyDescent="0.25">
      <c r="A28" s="25">
        <v>27</v>
      </c>
      <c r="B28" s="15" t="s">
        <v>115</v>
      </c>
      <c r="C28" s="38">
        <v>73</v>
      </c>
      <c r="D28" s="38">
        <v>71</v>
      </c>
      <c r="E28" s="38">
        <v>60</v>
      </c>
      <c r="F28" s="38">
        <v>60</v>
      </c>
      <c r="G28" s="38">
        <v>60</v>
      </c>
      <c r="H28" s="38">
        <v>85</v>
      </c>
      <c r="I28" s="38"/>
    </row>
    <row r="29" spans="1:13" ht="15.75" x14ac:dyDescent="0.25">
      <c r="A29" s="25">
        <v>28</v>
      </c>
      <c r="B29" s="15" t="s">
        <v>116</v>
      </c>
      <c r="C29" s="41">
        <v>60</v>
      </c>
      <c r="D29" s="38">
        <v>72</v>
      </c>
      <c r="E29" s="38">
        <v>70</v>
      </c>
      <c r="F29" s="38">
        <v>80</v>
      </c>
      <c r="G29" s="38">
        <v>90</v>
      </c>
      <c r="H29" s="41">
        <v>48</v>
      </c>
      <c r="I29" s="38"/>
    </row>
    <row r="30" spans="1:13" ht="15.75" x14ac:dyDescent="0.25">
      <c r="A30" s="25">
        <v>29</v>
      </c>
      <c r="B30" s="15" t="s">
        <v>117</v>
      </c>
      <c r="C30" s="38">
        <v>60</v>
      </c>
      <c r="D30" s="38">
        <v>72</v>
      </c>
      <c r="E30" s="38">
        <v>55</v>
      </c>
      <c r="F30" s="38">
        <v>70</v>
      </c>
      <c r="G30" s="38">
        <v>40</v>
      </c>
      <c r="H30" s="38">
        <v>64</v>
      </c>
      <c r="I30" s="38"/>
    </row>
    <row r="31" spans="1:13" ht="15.75" x14ac:dyDescent="0.25">
      <c r="A31" s="25">
        <v>30</v>
      </c>
      <c r="B31" s="15" t="s">
        <v>118</v>
      </c>
      <c r="C31" s="38">
        <v>100</v>
      </c>
      <c r="D31" s="38">
        <v>100</v>
      </c>
      <c r="E31" s="38">
        <v>94</v>
      </c>
      <c r="F31" s="38">
        <v>100</v>
      </c>
      <c r="G31" s="38">
        <v>100</v>
      </c>
      <c r="H31" s="38">
        <v>100</v>
      </c>
      <c r="I31" s="38"/>
    </row>
    <row r="32" spans="1:13" ht="15.75" x14ac:dyDescent="0.25">
      <c r="A32" s="25">
        <v>31</v>
      </c>
      <c r="B32" s="15" t="s">
        <v>119</v>
      </c>
      <c r="C32" s="41">
        <v>70</v>
      </c>
      <c r="D32" s="38">
        <v>60</v>
      </c>
      <c r="E32" s="38">
        <v>70</v>
      </c>
      <c r="F32" s="38">
        <v>65</v>
      </c>
      <c r="G32" s="38">
        <v>70</v>
      </c>
      <c r="H32" s="41">
        <v>60</v>
      </c>
      <c r="I32" s="38"/>
    </row>
    <row r="33" spans="1:9" ht="15.75" x14ac:dyDescent="0.25">
      <c r="A33" s="25">
        <v>32</v>
      </c>
      <c r="B33" s="15" t="s">
        <v>120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/>
    </row>
    <row r="34" spans="1:9" ht="15.75" x14ac:dyDescent="0.25">
      <c r="A34" s="25">
        <v>33</v>
      </c>
      <c r="B34" s="15" t="s">
        <v>121</v>
      </c>
      <c r="C34" s="41">
        <v>35</v>
      </c>
      <c r="D34" s="38">
        <v>72</v>
      </c>
      <c r="E34" s="38">
        <v>70</v>
      </c>
      <c r="F34" s="38">
        <v>75</v>
      </c>
      <c r="G34" s="38">
        <v>100</v>
      </c>
      <c r="H34" s="41">
        <v>68</v>
      </c>
      <c r="I34" s="38"/>
    </row>
    <row r="35" spans="1:9" ht="15.75" x14ac:dyDescent="0.25">
      <c r="A35" s="25">
        <v>34</v>
      </c>
      <c r="B35" s="15" t="s">
        <v>122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/>
    </row>
    <row r="36" spans="1:9" ht="15.75" x14ac:dyDescent="0.25">
      <c r="A36" s="25">
        <v>35</v>
      </c>
      <c r="B36" s="15" t="s">
        <v>123</v>
      </c>
      <c r="C36" s="38">
        <v>40</v>
      </c>
      <c r="D36" s="38">
        <v>72</v>
      </c>
      <c r="E36" s="38">
        <v>50</v>
      </c>
      <c r="F36" s="38">
        <v>80</v>
      </c>
      <c r="G36" s="38">
        <v>100</v>
      </c>
      <c r="H36" s="38">
        <v>44</v>
      </c>
      <c r="I36" s="38"/>
    </row>
    <row r="37" spans="1:9" ht="15.75" x14ac:dyDescent="0.25">
      <c r="A37" s="25">
        <v>36</v>
      </c>
      <c r="B37" s="15" t="s">
        <v>124</v>
      </c>
      <c r="C37" s="38">
        <v>90</v>
      </c>
      <c r="D37" s="38">
        <v>95</v>
      </c>
      <c r="E37" s="38">
        <v>98</v>
      </c>
      <c r="F37" s="38">
        <v>75</v>
      </c>
      <c r="G37" s="38">
        <v>88</v>
      </c>
      <c r="H37" s="38">
        <v>90</v>
      </c>
      <c r="I37" s="38"/>
    </row>
    <row r="38" spans="1:9" ht="15.75" x14ac:dyDescent="0.25">
      <c r="A38" s="25">
        <v>37</v>
      </c>
      <c r="B38" s="15" t="s">
        <v>125</v>
      </c>
      <c r="C38" s="38">
        <v>73</v>
      </c>
      <c r="D38" s="38">
        <v>71</v>
      </c>
      <c r="E38" s="38">
        <v>52</v>
      </c>
      <c r="F38" s="38">
        <v>47</v>
      </c>
      <c r="G38" s="38">
        <v>38</v>
      </c>
      <c r="H38" s="38">
        <v>88</v>
      </c>
      <c r="I38" s="38"/>
    </row>
    <row r="39" spans="1:9" ht="15.75" x14ac:dyDescent="0.25">
      <c r="A39" s="25">
        <v>38</v>
      </c>
      <c r="B39" s="15" t="s">
        <v>126</v>
      </c>
      <c r="C39" s="38">
        <v>87</v>
      </c>
      <c r="D39" s="38">
        <v>87</v>
      </c>
      <c r="E39" s="38">
        <v>45</v>
      </c>
      <c r="F39" s="38">
        <v>46</v>
      </c>
      <c r="G39" s="38">
        <v>68</v>
      </c>
      <c r="H39" s="38">
        <v>88</v>
      </c>
      <c r="I39" s="38"/>
    </row>
    <row r="40" spans="1:9" ht="15.75" x14ac:dyDescent="0.25">
      <c r="A40" s="25">
        <v>39</v>
      </c>
      <c r="B40" s="15" t="s">
        <v>127</v>
      </c>
      <c r="C40" s="38">
        <v>67</v>
      </c>
      <c r="D40" s="38">
        <v>70</v>
      </c>
      <c r="E40" s="38">
        <v>50</v>
      </c>
      <c r="F40" s="38">
        <v>75</v>
      </c>
      <c r="G40" s="38">
        <v>49</v>
      </c>
      <c r="H40" s="38">
        <v>44</v>
      </c>
      <c r="I40" s="38"/>
    </row>
    <row r="41" spans="1:9" ht="15.75" x14ac:dyDescent="0.25">
      <c r="A41" s="25">
        <v>40</v>
      </c>
      <c r="B41" s="15" t="s">
        <v>128</v>
      </c>
      <c r="C41" s="41">
        <v>73</v>
      </c>
      <c r="D41" s="38">
        <v>76</v>
      </c>
      <c r="E41" s="38">
        <v>92</v>
      </c>
      <c r="F41" s="38">
        <v>82</v>
      </c>
      <c r="G41" s="38">
        <v>83</v>
      </c>
      <c r="H41" s="41">
        <v>88</v>
      </c>
      <c r="I41" s="38"/>
    </row>
    <row r="42" spans="1:9" ht="15.75" x14ac:dyDescent="0.25">
      <c r="A42" s="25">
        <v>41</v>
      </c>
      <c r="B42" s="15" t="s">
        <v>129</v>
      </c>
      <c r="C42" s="38">
        <v>80</v>
      </c>
      <c r="D42" s="38">
        <v>76</v>
      </c>
      <c r="E42" s="38">
        <v>68</v>
      </c>
      <c r="F42" s="38">
        <v>80</v>
      </c>
      <c r="G42" s="38">
        <v>54</v>
      </c>
      <c r="H42" s="38">
        <v>56</v>
      </c>
      <c r="I42" s="38"/>
    </row>
    <row r="43" spans="1:9" ht="15.75" x14ac:dyDescent="0.25">
      <c r="A43" s="25">
        <v>42</v>
      </c>
      <c r="B43" s="15" t="s">
        <v>130</v>
      </c>
      <c r="C43" s="41">
        <v>70</v>
      </c>
      <c r="D43" s="38">
        <v>72</v>
      </c>
      <c r="E43" s="38">
        <v>88</v>
      </c>
      <c r="F43" s="38">
        <v>88</v>
      </c>
      <c r="G43" s="38">
        <v>100</v>
      </c>
      <c r="H43" s="41">
        <v>70</v>
      </c>
      <c r="I43" s="38"/>
    </row>
    <row r="44" spans="1:9" ht="15.75" x14ac:dyDescent="0.25">
      <c r="A44" s="25">
        <v>43</v>
      </c>
      <c r="B44" s="15" t="s">
        <v>131</v>
      </c>
      <c r="C44" s="38">
        <v>73</v>
      </c>
      <c r="D44" s="38">
        <v>77</v>
      </c>
      <c r="E44" s="38">
        <v>75</v>
      </c>
      <c r="F44" s="38">
        <v>78</v>
      </c>
      <c r="G44" s="38">
        <v>80</v>
      </c>
      <c r="H44" s="38">
        <v>80</v>
      </c>
      <c r="I44" s="38"/>
    </row>
    <row r="45" spans="1:9" ht="15.75" x14ac:dyDescent="0.25">
      <c r="A45" s="25">
        <v>44</v>
      </c>
      <c r="B45" s="15" t="s">
        <v>132</v>
      </c>
      <c r="C45" s="38">
        <v>63</v>
      </c>
      <c r="D45" s="38">
        <v>92</v>
      </c>
      <c r="E45" s="38">
        <v>84</v>
      </c>
      <c r="F45" s="38">
        <v>90</v>
      </c>
      <c r="G45" s="38">
        <v>80</v>
      </c>
      <c r="H45" s="38">
        <v>96</v>
      </c>
      <c r="I45" s="38"/>
    </row>
    <row r="46" spans="1:9" ht="15.75" x14ac:dyDescent="0.25">
      <c r="A46" s="25">
        <v>45</v>
      </c>
      <c r="B46" s="15" t="s">
        <v>133</v>
      </c>
      <c r="C46" s="41">
        <v>40</v>
      </c>
      <c r="D46" s="38">
        <v>81</v>
      </c>
      <c r="E46" s="38">
        <v>50</v>
      </c>
      <c r="F46" s="38">
        <v>60</v>
      </c>
      <c r="G46" s="38">
        <v>50</v>
      </c>
      <c r="H46" s="41">
        <v>40</v>
      </c>
      <c r="I46" s="38"/>
    </row>
    <row r="47" spans="1:9" ht="15.75" x14ac:dyDescent="0.25">
      <c r="A47" s="25">
        <v>46</v>
      </c>
      <c r="B47" s="15" t="s">
        <v>134</v>
      </c>
      <c r="C47" s="38">
        <v>63</v>
      </c>
      <c r="D47" s="38">
        <v>90</v>
      </c>
      <c r="E47" s="38">
        <v>88</v>
      </c>
      <c r="F47" s="38">
        <v>90</v>
      </c>
      <c r="G47" s="38">
        <v>85</v>
      </c>
      <c r="H47" s="38">
        <v>96</v>
      </c>
      <c r="I47" s="38"/>
    </row>
    <row r="48" spans="1:9" ht="15.75" x14ac:dyDescent="0.25">
      <c r="A48" s="25">
        <v>47</v>
      </c>
      <c r="B48" s="15" t="s">
        <v>135</v>
      </c>
      <c r="C48" s="41">
        <v>45</v>
      </c>
      <c r="D48" s="38">
        <v>70</v>
      </c>
      <c r="E48" s="38">
        <v>56</v>
      </c>
      <c r="F48" s="38">
        <v>55</v>
      </c>
      <c r="G48" s="38">
        <v>94</v>
      </c>
      <c r="H48" s="41">
        <v>56</v>
      </c>
      <c r="I48" s="38"/>
    </row>
    <row r="49" spans="1:9" ht="15.75" x14ac:dyDescent="0.25">
      <c r="A49" s="25">
        <v>48</v>
      </c>
      <c r="B49" s="15" t="s">
        <v>136</v>
      </c>
      <c r="C49" s="38">
        <v>60</v>
      </c>
      <c r="D49" s="38">
        <v>84</v>
      </c>
      <c r="E49" s="38">
        <v>56</v>
      </c>
      <c r="F49" s="38">
        <v>95</v>
      </c>
      <c r="G49" s="38">
        <v>58</v>
      </c>
      <c r="H49" s="38">
        <v>80</v>
      </c>
      <c r="I49" s="38"/>
    </row>
    <row r="50" spans="1:9" ht="15.75" x14ac:dyDescent="0.25">
      <c r="A50" s="25">
        <v>49</v>
      </c>
      <c r="B50" s="15" t="s">
        <v>137</v>
      </c>
      <c r="C50" s="38">
        <v>85</v>
      </c>
      <c r="D50" s="38">
        <v>100</v>
      </c>
      <c r="E50" s="38">
        <v>88</v>
      </c>
      <c r="F50" s="38">
        <v>100</v>
      </c>
      <c r="G50" s="38">
        <v>100</v>
      </c>
      <c r="H50" s="38">
        <v>88</v>
      </c>
      <c r="I50" s="38"/>
    </row>
  </sheetData>
  <mergeCells count="2">
    <mergeCell ref="L18:M18"/>
    <mergeCell ref="L21:M21"/>
  </mergeCells>
  <pageMargins left="0.19685039370078741" right="0.19685039370078741" top="1.5748031496062993" bottom="0.39370078740157483" header="0" footer="0"/>
  <pageSetup paperSize="5" scale="75" orientation="landscape" horizontalDpi="180" verticalDpi="18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I2" sqref="I2"/>
    </sheetView>
  </sheetViews>
  <sheetFormatPr baseColWidth="10" defaultRowHeight="12.75" x14ac:dyDescent="0.2"/>
  <cols>
    <col min="1" max="1" width="3.85546875" style="57" bestFit="1" customWidth="1"/>
    <col min="2" max="3" width="11.42578125" style="58"/>
    <col min="4" max="4" width="5.28515625" style="57" bestFit="1" customWidth="1"/>
    <col min="5" max="5" width="17.7109375" style="58" bestFit="1" customWidth="1"/>
    <col min="6" max="6" width="6.7109375" style="57" bestFit="1" customWidth="1"/>
    <col min="7" max="7" width="11.85546875" style="58" bestFit="1" customWidth="1"/>
    <col min="8" max="8" width="11.7109375" style="58" bestFit="1" customWidth="1"/>
    <col min="9" max="9" width="10.7109375" style="58" bestFit="1" customWidth="1"/>
    <col min="10" max="10" width="5.85546875" style="58" customWidth="1"/>
    <col min="11" max="12" width="11.42578125" style="58"/>
    <col min="13" max="13" width="12.28515625" style="58" bestFit="1" customWidth="1"/>
    <col min="14" max="256" width="11.42578125" style="58"/>
    <col min="257" max="257" width="3.85546875" style="58" bestFit="1" customWidth="1"/>
    <col min="258" max="259" width="11.42578125" style="58"/>
    <col min="260" max="260" width="5.28515625" style="58" bestFit="1" customWidth="1"/>
    <col min="261" max="261" width="17.7109375" style="58" bestFit="1" customWidth="1"/>
    <col min="262" max="262" width="6.7109375" style="58" bestFit="1" customWidth="1"/>
    <col min="263" max="263" width="11.85546875" style="58" bestFit="1" customWidth="1"/>
    <col min="264" max="264" width="11.7109375" style="58" bestFit="1" customWidth="1"/>
    <col min="265" max="265" width="10.7109375" style="58" bestFit="1" customWidth="1"/>
    <col min="266" max="266" width="5.85546875" style="58" customWidth="1"/>
    <col min="267" max="268" width="11.42578125" style="58"/>
    <col min="269" max="269" width="12.28515625" style="58" bestFit="1" customWidth="1"/>
    <col min="270" max="512" width="11.42578125" style="58"/>
    <col min="513" max="513" width="3.85546875" style="58" bestFit="1" customWidth="1"/>
    <col min="514" max="515" width="11.42578125" style="58"/>
    <col min="516" max="516" width="5.28515625" style="58" bestFit="1" customWidth="1"/>
    <col min="517" max="517" width="17.7109375" style="58" bestFit="1" customWidth="1"/>
    <col min="518" max="518" width="6.7109375" style="58" bestFit="1" customWidth="1"/>
    <col min="519" max="519" width="11.85546875" style="58" bestFit="1" customWidth="1"/>
    <col min="520" max="520" width="11.7109375" style="58" bestFit="1" customWidth="1"/>
    <col min="521" max="521" width="10.7109375" style="58" bestFit="1" customWidth="1"/>
    <col min="522" max="522" width="5.85546875" style="58" customWidth="1"/>
    <col min="523" max="524" width="11.42578125" style="58"/>
    <col min="525" max="525" width="12.28515625" style="58" bestFit="1" customWidth="1"/>
    <col min="526" max="768" width="11.42578125" style="58"/>
    <col min="769" max="769" width="3.85546875" style="58" bestFit="1" customWidth="1"/>
    <col min="770" max="771" width="11.42578125" style="58"/>
    <col min="772" max="772" width="5.28515625" style="58" bestFit="1" customWidth="1"/>
    <col min="773" max="773" width="17.7109375" style="58" bestFit="1" customWidth="1"/>
    <col min="774" max="774" width="6.7109375" style="58" bestFit="1" customWidth="1"/>
    <col min="775" max="775" width="11.85546875" style="58" bestFit="1" customWidth="1"/>
    <col min="776" max="776" width="11.7109375" style="58" bestFit="1" customWidth="1"/>
    <col min="777" max="777" width="10.7109375" style="58" bestFit="1" customWidth="1"/>
    <col min="778" max="778" width="5.85546875" style="58" customWidth="1"/>
    <col min="779" max="780" width="11.42578125" style="58"/>
    <col min="781" max="781" width="12.28515625" style="58" bestFit="1" customWidth="1"/>
    <col min="782" max="1024" width="11.42578125" style="58"/>
    <col min="1025" max="1025" width="3.85546875" style="58" bestFit="1" customWidth="1"/>
    <col min="1026" max="1027" width="11.42578125" style="58"/>
    <col min="1028" max="1028" width="5.28515625" style="58" bestFit="1" customWidth="1"/>
    <col min="1029" max="1029" width="17.7109375" style="58" bestFit="1" customWidth="1"/>
    <col min="1030" max="1030" width="6.7109375" style="58" bestFit="1" customWidth="1"/>
    <col min="1031" max="1031" width="11.85546875" style="58" bestFit="1" customWidth="1"/>
    <col min="1032" max="1032" width="11.7109375" style="58" bestFit="1" customWidth="1"/>
    <col min="1033" max="1033" width="10.7109375" style="58" bestFit="1" customWidth="1"/>
    <col min="1034" max="1034" width="5.85546875" style="58" customWidth="1"/>
    <col min="1035" max="1036" width="11.42578125" style="58"/>
    <col min="1037" max="1037" width="12.28515625" style="58" bestFit="1" customWidth="1"/>
    <col min="1038" max="1280" width="11.42578125" style="58"/>
    <col min="1281" max="1281" width="3.85546875" style="58" bestFit="1" customWidth="1"/>
    <col min="1282" max="1283" width="11.42578125" style="58"/>
    <col min="1284" max="1284" width="5.28515625" style="58" bestFit="1" customWidth="1"/>
    <col min="1285" max="1285" width="17.7109375" style="58" bestFit="1" customWidth="1"/>
    <col min="1286" max="1286" width="6.7109375" style="58" bestFit="1" customWidth="1"/>
    <col min="1287" max="1287" width="11.85546875" style="58" bestFit="1" customWidth="1"/>
    <col min="1288" max="1288" width="11.7109375" style="58" bestFit="1" customWidth="1"/>
    <col min="1289" max="1289" width="10.7109375" style="58" bestFit="1" customWidth="1"/>
    <col min="1290" max="1290" width="5.85546875" style="58" customWidth="1"/>
    <col min="1291" max="1292" width="11.42578125" style="58"/>
    <col min="1293" max="1293" width="12.28515625" style="58" bestFit="1" customWidth="1"/>
    <col min="1294" max="1536" width="11.42578125" style="58"/>
    <col min="1537" max="1537" width="3.85546875" style="58" bestFit="1" customWidth="1"/>
    <col min="1538" max="1539" width="11.42578125" style="58"/>
    <col min="1540" max="1540" width="5.28515625" style="58" bestFit="1" customWidth="1"/>
    <col min="1541" max="1541" width="17.7109375" style="58" bestFit="1" customWidth="1"/>
    <col min="1542" max="1542" width="6.7109375" style="58" bestFit="1" customWidth="1"/>
    <col min="1543" max="1543" width="11.85546875" style="58" bestFit="1" customWidth="1"/>
    <col min="1544" max="1544" width="11.7109375" style="58" bestFit="1" customWidth="1"/>
    <col min="1545" max="1545" width="10.7109375" style="58" bestFit="1" customWidth="1"/>
    <col min="1546" max="1546" width="5.85546875" style="58" customWidth="1"/>
    <col min="1547" max="1548" width="11.42578125" style="58"/>
    <col min="1549" max="1549" width="12.28515625" style="58" bestFit="1" customWidth="1"/>
    <col min="1550" max="1792" width="11.42578125" style="58"/>
    <col min="1793" max="1793" width="3.85546875" style="58" bestFit="1" customWidth="1"/>
    <col min="1794" max="1795" width="11.42578125" style="58"/>
    <col min="1796" max="1796" width="5.28515625" style="58" bestFit="1" customWidth="1"/>
    <col min="1797" max="1797" width="17.7109375" style="58" bestFit="1" customWidth="1"/>
    <col min="1798" max="1798" width="6.7109375" style="58" bestFit="1" customWidth="1"/>
    <col min="1799" max="1799" width="11.85546875" style="58" bestFit="1" customWidth="1"/>
    <col min="1800" max="1800" width="11.7109375" style="58" bestFit="1" customWidth="1"/>
    <col min="1801" max="1801" width="10.7109375" style="58" bestFit="1" customWidth="1"/>
    <col min="1802" max="1802" width="5.85546875" style="58" customWidth="1"/>
    <col min="1803" max="1804" width="11.42578125" style="58"/>
    <col min="1805" max="1805" width="12.28515625" style="58" bestFit="1" customWidth="1"/>
    <col min="1806" max="2048" width="11.42578125" style="58"/>
    <col min="2049" max="2049" width="3.85546875" style="58" bestFit="1" customWidth="1"/>
    <col min="2050" max="2051" width="11.42578125" style="58"/>
    <col min="2052" max="2052" width="5.28515625" style="58" bestFit="1" customWidth="1"/>
    <col min="2053" max="2053" width="17.7109375" style="58" bestFit="1" customWidth="1"/>
    <col min="2054" max="2054" width="6.7109375" style="58" bestFit="1" customWidth="1"/>
    <col min="2055" max="2055" width="11.85546875" style="58" bestFit="1" customWidth="1"/>
    <col min="2056" max="2056" width="11.7109375" style="58" bestFit="1" customWidth="1"/>
    <col min="2057" max="2057" width="10.7109375" style="58" bestFit="1" customWidth="1"/>
    <col min="2058" max="2058" width="5.85546875" style="58" customWidth="1"/>
    <col min="2059" max="2060" width="11.42578125" style="58"/>
    <col min="2061" max="2061" width="12.28515625" style="58" bestFit="1" customWidth="1"/>
    <col min="2062" max="2304" width="11.42578125" style="58"/>
    <col min="2305" max="2305" width="3.85546875" style="58" bestFit="1" customWidth="1"/>
    <col min="2306" max="2307" width="11.42578125" style="58"/>
    <col min="2308" max="2308" width="5.28515625" style="58" bestFit="1" customWidth="1"/>
    <col min="2309" max="2309" width="17.7109375" style="58" bestFit="1" customWidth="1"/>
    <col min="2310" max="2310" width="6.7109375" style="58" bestFit="1" customWidth="1"/>
    <col min="2311" max="2311" width="11.85546875" style="58" bestFit="1" customWidth="1"/>
    <col min="2312" max="2312" width="11.7109375" style="58" bestFit="1" customWidth="1"/>
    <col min="2313" max="2313" width="10.7109375" style="58" bestFit="1" customWidth="1"/>
    <col min="2314" max="2314" width="5.85546875" style="58" customWidth="1"/>
    <col min="2315" max="2316" width="11.42578125" style="58"/>
    <col min="2317" max="2317" width="12.28515625" style="58" bestFit="1" customWidth="1"/>
    <col min="2318" max="2560" width="11.42578125" style="58"/>
    <col min="2561" max="2561" width="3.85546875" style="58" bestFit="1" customWidth="1"/>
    <col min="2562" max="2563" width="11.42578125" style="58"/>
    <col min="2564" max="2564" width="5.28515625" style="58" bestFit="1" customWidth="1"/>
    <col min="2565" max="2565" width="17.7109375" style="58" bestFit="1" customWidth="1"/>
    <col min="2566" max="2566" width="6.7109375" style="58" bestFit="1" customWidth="1"/>
    <col min="2567" max="2567" width="11.85546875" style="58" bestFit="1" customWidth="1"/>
    <col min="2568" max="2568" width="11.7109375" style="58" bestFit="1" customWidth="1"/>
    <col min="2569" max="2569" width="10.7109375" style="58" bestFit="1" customWidth="1"/>
    <col min="2570" max="2570" width="5.85546875" style="58" customWidth="1"/>
    <col min="2571" max="2572" width="11.42578125" style="58"/>
    <col min="2573" max="2573" width="12.28515625" style="58" bestFit="1" customWidth="1"/>
    <col min="2574" max="2816" width="11.42578125" style="58"/>
    <col min="2817" max="2817" width="3.85546875" style="58" bestFit="1" customWidth="1"/>
    <col min="2818" max="2819" width="11.42578125" style="58"/>
    <col min="2820" max="2820" width="5.28515625" style="58" bestFit="1" customWidth="1"/>
    <col min="2821" max="2821" width="17.7109375" style="58" bestFit="1" customWidth="1"/>
    <col min="2822" max="2822" width="6.7109375" style="58" bestFit="1" customWidth="1"/>
    <col min="2823" max="2823" width="11.85546875" style="58" bestFit="1" customWidth="1"/>
    <col min="2824" max="2824" width="11.7109375" style="58" bestFit="1" customWidth="1"/>
    <col min="2825" max="2825" width="10.7109375" style="58" bestFit="1" customWidth="1"/>
    <col min="2826" max="2826" width="5.85546875" style="58" customWidth="1"/>
    <col min="2827" max="2828" width="11.42578125" style="58"/>
    <col min="2829" max="2829" width="12.28515625" style="58" bestFit="1" customWidth="1"/>
    <col min="2830" max="3072" width="11.42578125" style="58"/>
    <col min="3073" max="3073" width="3.85546875" style="58" bestFit="1" customWidth="1"/>
    <col min="3074" max="3075" width="11.42578125" style="58"/>
    <col min="3076" max="3076" width="5.28515625" style="58" bestFit="1" customWidth="1"/>
    <col min="3077" max="3077" width="17.7109375" style="58" bestFit="1" customWidth="1"/>
    <col min="3078" max="3078" width="6.7109375" style="58" bestFit="1" customWidth="1"/>
    <col min="3079" max="3079" width="11.85546875" style="58" bestFit="1" customWidth="1"/>
    <col min="3080" max="3080" width="11.7109375" style="58" bestFit="1" customWidth="1"/>
    <col min="3081" max="3081" width="10.7109375" style="58" bestFit="1" customWidth="1"/>
    <col min="3082" max="3082" width="5.85546875" style="58" customWidth="1"/>
    <col min="3083" max="3084" width="11.42578125" style="58"/>
    <col min="3085" max="3085" width="12.28515625" style="58" bestFit="1" customWidth="1"/>
    <col min="3086" max="3328" width="11.42578125" style="58"/>
    <col min="3329" max="3329" width="3.85546875" style="58" bestFit="1" customWidth="1"/>
    <col min="3330" max="3331" width="11.42578125" style="58"/>
    <col min="3332" max="3332" width="5.28515625" style="58" bestFit="1" customWidth="1"/>
    <col min="3333" max="3333" width="17.7109375" style="58" bestFit="1" customWidth="1"/>
    <col min="3334" max="3334" width="6.7109375" style="58" bestFit="1" customWidth="1"/>
    <col min="3335" max="3335" width="11.85546875" style="58" bestFit="1" customWidth="1"/>
    <col min="3336" max="3336" width="11.7109375" style="58" bestFit="1" customWidth="1"/>
    <col min="3337" max="3337" width="10.7109375" style="58" bestFit="1" customWidth="1"/>
    <col min="3338" max="3338" width="5.85546875" style="58" customWidth="1"/>
    <col min="3339" max="3340" width="11.42578125" style="58"/>
    <col min="3341" max="3341" width="12.28515625" style="58" bestFit="1" customWidth="1"/>
    <col min="3342" max="3584" width="11.42578125" style="58"/>
    <col min="3585" max="3585" width="3.85546875" style="58" bestFit="1" customWidth="1"/>
    <col min="3586" max="3587" width="11.42578125" style="58"/>
    <col min="3588" max="3588" width="5.28515625" style="58" bestFit="1" customWidth="1"/>
    <col min="3589" max="3589" width="17.7109375" style="58" bestFit="1" customWidth="1"/>
    <col min="3590" max="3590" width="6.7109375" style="58" bestFit="1" customWidth="1"/>
    <col min="3591" max="3591" width="11.85546875" style="58" bestFit="1" customWidth="1"/>
    <col min="3592" max="3592" width="11.7109375" style="58" bestFit="1" customWidth="1"/>
    <col min="3593" max="3593" width="10.7109375" style="58" bestFit="1" customWidth="1"/>
    <col min="3594" max="3594" width="5.85546875" style="58" customWidth="1"/>
    <col min="3595" max="3596" width="11.42578125" style="58"/>
    <col min="3597" max="3597" width="12.28515625" style="58" bestFit="1" customWidth="1"/>
    <col min="3598" max="3840" width="11.42578125" style="58"/>
    <col min="3841" max="3841" width="3.85546875" style="58" bestFit="1" customWidth="1"/>
    <col min="3842" max="3843" width="11.42578125" style="58"/>
    <col min="3844" max="3844" width="5.28515625" style="58" bestFit="1" customWidth="1"/>
    <col min="3845" max="3845" width="17.7109375" style="58" bestFit="1" customWidth="1"/>
    <col min="3846" max="3846" width="6.7109375" style="58" bestFit="1" customWidth="1"/>
    <col min="3847" max="3847" width="11.85546875" style="58" bestFit="1" customWidth="1"/>
    <col min="3848" max="3848" width="11.7109375" style="58" bestFit="1" customWidth="1"/>
    <col min="3849" max="3849" width="10.7109375" style="58" bestFit="1" customWidth="1"/>
    <col min="3850" max="3850" width="5.85546875" style="58" customWidth="1"/>
    <col min="3851" max="3852" width="11.42578125" style="58"/>
    <col min="3853" max="3853" width="12.28515625" style="58" bestFit="1" customWidth="1"/>
    <col min="3854" max="4096" width="11.42578125" style="58"/>
    <col min="4097" max="4097" width="3.85546875" style="58" bestFit="1" customWidth="1"/>
    <col min="4098" max="4099" width="11.42578125" style="58"/>
    <col min="4100" max="4100" width="5.28515625" style="58" bestFit="1" customWidth="1"/>
    <col min="4101" max="4101" width="17.7109375" style="58" bestFit="1" customWidth="1"/>
    <col min="4102" max="4102" width="6.7109375" style="58" bestFit="1" customWidth="1"/>
    <col min="4103" max="4103" width="11.85546875" style="58" bestFit="1" customWidth="1"/>
    <col min="4104" max="4104" width="11.7109375" style="58" bestFit="1" customWidth="1"/>
    <col min="4105" max="4105" width="10.7109375" style="58" bestFit="1" customWidth="1"/>
    <col min="4106" max="4106" width="5.85546875" style="58" customWidth="1"/>
    <col min="4107" max="4108" width="11.42578125" style="58"/>
    <col min="4109" max="4109" width="12.28515625" style="58" bestFit="1" customWidth="1"/>
    <col min="4110" max="4352" width="11.42578125" style="58"/>
    <col min="4353" max="4353" width="3.85546875" style="58" bestFit="1" customWidth="1"/>
    <col min="4354" max="4355" width="11.42578125" style="58"/>
    <col min="4356" max="4356" width="5.28515625" style="58" bestFit="1" customWidth="1"/>
    <col min="4357" max="4357" width="17.7109375" style="58" bestFit="1" customWidth="1"/>
    <col min="4358" max="4358" width="6.7109375" style="58" bestFit="1" customWidth="1"/>
    <col min="4359" max="4359" width="11.85546875" style="58" bestFit="1" customWidth="1"/>
    <col min="4360" max="4360" width="11.7109375" style="58" bestFit="1" customWidth="1"/>
    <col min="4361" max="4361" width="10.7109375" style="58" bestFit="1" customWidth="1"/>
    <col min="4362" max="4362" width="5.85546875" style="58" customWidth="1"/>
    <col min="4363" max="4364" width="11.42578125" style="58"/>
    <col min="4365" max="4365" width="12.28515625" style="58" bestFit="1" customWidth="1"/>
    <col min="4366" max="4608" width="11.42578125" style="58"/>
    <col min="4609" max="4609" width="3.85546875" style="58" bestFit="1" customWidth="1"/>
    <col min="4610" max="4611" width="11.42578125" style="58"/>
    <col min="4612" max="4612" width="5.28515625" style="58" bestFit="1" customWidth="1"/>
    <col min="4613" max="4613" width="17.7109375" style="58" bestFit="1" customWidth="1"/>
    <col min="4614" max="4614" width="6.7109375" style="58" bestFit="1" customWidth="1"/>
    <col min="4615" max="4615" width="11.85546875" style="58" bestFit="1" customWidth="1"/>
    <col min="4616" max="4616" width="11.7109375" style="58" bestFit="1" customWidth="1"/>
    <col min="4617" max="4617" width="10.7109375" style="58" bestFit="1" customWidth="1"/>
    <col min="4618" max="4618" width="5.85546875" style="58" customWidth="1"/>
    <col min="4619" max="4620" width="11.42578125" style="58"/>
    <col min="4621" max="4621" width="12.28515625" style="58" bestFit="1" customWidth="1"/>
    <col min="4622" max="4864" width="11.42578125" style="58"/>
    <col min="4865" max="4865" width="3.85546875" style="58" bestFit="1" customWidth="1"/>
    <col min="4866" max="4867" width="11.42578125" style="58"/>
    <col min="4868" max="4868" width="5.28515625" style="58" bestFit="1" customWidth="1"/>
    <col min="4869" max="4869" width="17.7109375" style="58" bestFit="1" customWidth="1"/>
    <col min="4870" max="4870" width="6.7109375" style="58" bestFit="1" customWidth="1"/>
    <col min="4871" max="4871" width="11.85546875" style="58" bestFit="1" customWidth="1"/>
    <col min="4872" max="4872" width="11.7109375" style="58" bestFit="1" customWidth="1"/>
    <col min="4873" max="4873" width="10.7109375" style="58" bestFit="1" customWidth="1"/>
    <col min="4874" max="4874" width="5.85546875" style="58" customWidth="1"/>
    <col min="4875" max="4876" width="11.42578125" style="58"/>
    <col min="4877" max="4877" width="12.28515625" style="58" bestFit="1" customWidth="1"/>
    <col min="4878" max="5120" width="11.42578125" style="58"/>
    <col min="5121" max="5121" width="3.85546875" style="58" bestFit="1" customWidth="1"/>
    <col min="5122" max="5123" width="11.42578125" style="58"/>
    <col min="5124" max="5124" width="5.28515625" style="58" bestFit="1" customWidth="1"/>
    <col min="5125" max="5125" width="17.7109375" style="58" bestFit="1" customWidth="1"/>
    <col min="5126" max="5126" width="6.7109375" style="58" bestFit="1" customWidth="1"/>
    <col min="5127" max="5127" width="11.85546875" style="58" bestFit="1" customWidth="1"/>
    <col min="5128" max="5128" width="11.7109375" style="58" bestFit="1" customWidth="1"/>
    <col min="5129" max="5129" width="10.7109375" style="58" bestFit="1" customWidth="1"/>
    <col min="5130" max="5130" width="5.85546875" style="58" customWidth="1"/>
    <col min="5131" max="5132" width="11.42578125" style="58"/>
    <col min="5133" max="5133" width="12.28515625" style="58" bestFit="1" customWidth="1"/>
    <col min="5134" max="5376" width="11.42578125" style="58"/>
    <col min="5377" max="5377" width="3.85546875" style="58" bestFit="1" customWidth="1"/>
    <col min="5378" max="5379" width="11.42578125" style="58"/>
    <col min="5380" max="5380" width="5.28515625" style="58" bestFit="1" customWidth="1"/>
    <col min="5381" max="5381" width="17.7109375" style="58" bestFit="1" customWidth="1"/>
    <col min="5382" max="5382" width="6.7109375" style="58" bestFit="1" customWidth="1"/>
    <col min="5383" max="5383" width="11.85546875" style="58" bestFit="1" customWidth="1"/>
    <col min="5384" max="5384" width="11.7109375" style="58" bestFit="1" customWidth="1"/>
    <col min="5385" max="5385" width="10.7109375" style="58" bestFit="1" customWidth="1"/>
    <col min="5386" max="5386" width="5.85546875" style="58" customWidth="1"/>
    <col min="5387" max="5388" width="11.42578125" style="58"/>
    <col min="5389" max="5389" width="12.28515625" style="58" bestFit="1" customWidth="1"/>
    <col min="5390" max="5632" width="11.42578125" style="58"/>
    <col min="5633" max="5633" width="3.85546875" style="58" bestFit="1" customWidth="1"/>
    <col min="5634" max="5635" width="11.42578125" style="58"/>
    <col min="5636" max="5636" width="5.28515625" style="58" bestFit="1" customWidth="1"/>
    <col min="5637" max="5637" width="17.7109375" style="58" bestFit="1" customWidth="1"/>
    <col min="5638" max="5638" width="6.7109375" style="58" bestFit="1" customWidth="1"/>
    <col min="5639" max="5639" width="11.85546875" style="58" bestFit="1" customWidth="1"/>
    <col min="5640" max="5640" width="11.7109375" style="58" bestFit="1" customWidth="1"/>
    <col min="5641" max="5641" width="10.7109375" style="58" bestFit="1" customWidth="1"/>
    <col min="5642" max="5642" width="5.85546875" style="58" customWidth="1"/>
    <col min="5643" max="5644" width="11.42578125" style="58"/>
    <col min="5645" max="5645" width="12.28515625" style="58" bestFit="1" customWidth="1"/>
    <col min="5646" max="5888" width="11.42578125" style="58"/>
    <col min="5889" max="5889" width="3.85546875" style="58" bestFit="1" customWidth="1"/>
    <col min="5890" max="5891" width="11.42578125" style="58"/>
    <col min="5892" max="5892" width="5.28515625" style="58" bestFit="1" customWidth="1"/>
    <col min="5893" max="5893" width="17.7109375" style="58" bestFit="1" customWidth="1"/>
    <col min="5894" max="5894" width="6.7109375" style="58" bestFit="1" customWidth="1"/>
    <col min="5895" max="5895" width="11.85546875" style="58" bestFit="1" customWidth="1"/>
    <col min="5896" max="5896" width="11.7109375" style="58" bestFit="1" customWidth="1"/>
    <col min="5897" max="5897" width="10.7109375" style="58" bestFit="1" customWidth="1"/>
    <col min="5898" max="5898" width="5.85546875" style="58" customWidth="1"/>
    <col min="5899" max="5900" width="11.42578125" style="58"/>
    <col min="5901" max="5901" width="12.28515625" style="58" bestFit="1" customWidth="1"/>
    <col min="5902" max="6144" width="11.42578125" style="58"/>
    <col min="6145" max="6145" width="3.85546875" style="58" bestFit="1" customWidth="1"/>
    <col min="6146" max="6147" width="11.42578125" style="58"/>
    <col min="6148" max="6148" width="5.28515625" style="58" bestFit="1" customWidth="1"/>
    <col min="6149" max="6149" width="17.7109375" style="58" bestFit="1" customWidth="1"/>
    <col min="6150" max="6150" width="6.7109375" style="58" bestFit="1" customWidth="1"/>
    <col min="6151" max="6151" width="11.85546875" style="58" bestFit="1" customWidth="1"/>
    <col min="6152" max="6152" width="11.7109375" style="58" bestFit="1" customWidth="1"/>
    <col min="6153" max="6153" width="10.7109375" style="58" bestFit="1" customWidth="1"/>
    <col min="6154" max="6154" width="5.85546875" style="58" customWidth="1"/>
    <col min="6155" max="6156" width="11.42578125" style="58"/>
    <col min="6157" max="6157" width="12.28515625" style="58" bestFit="1" customWidth="1"/>
    <col min="6158" max="6400" width="11.42578125" style="58"/>
    <col min="6401" max="6401" width="3.85546875" style="58" bestFit="1" customWidth="1"/>
    <col min="6402" max="6403" width="11.42578125" style="58"/>
    <col min="6404" max="6404" width="5.28515625" style="58" bestFit="1" customWidth="1"/>
    <col min="6405" max="6405" width="17.7109375" style="58" bestFit="1" customWidth="1"/>
    <col min="6406" max="6406" width="6.7109375" style="58" bestFit="1" customWidth="1"/>
    <col min="6407" max="6407" width="11.85546875" style="58" bestFit="1" customWidth="1"/>
    <col min="6408" max="6408" width="11.7109375" style="58" bestFit="1" customWidth="1"/>
    <col min="6409" max="6409" width="10.7109375" style="58" bestFit="1" customWidth="1"/>
    <col min="6410" max="6410" width="5.85546875" style="58" customWidth="1"/>
    <col min="6411" max="6412" width="11.42578125" style="58"/>
    <col min="6413" max="6413" width="12.28515625" style="58" bestFit="1" customWidth="1"/>
    <col min="6414" max="6656" width="11.42578125" style="58"/>
    <col min="6657" max="6657" width="3.85546875" style="58" bestFit="1" customWidth="1"/>
    <col min="6658" max="6659" width="11.42578125" style="58"/>
    <col min="6660" max="6660" width="5.28515625" style="58" bestFit="1" customWidth="1"/>
    <col min="6661" max="6661" width="17.7109375" style="58" bestFit="1" customWidth="1"/>
    <col min="6662" max="6662" width="6.7109375" style="58" bestFit="1" customWidth="1"/>
    <col min="6663" max="6663" width="11.85546875" style="58" bestFit="1" customWidth="1"/>
    <col min="6664" max="6664" width="11.7109375" style="58" bestFit="1" customWidth="1"/>
    <col min="6665" max="6665" width="10.7109375" style="58" bestFit="1" customWidth="1"/>
    <col min="6666" max="6666" width="5.85546875" style="58" customWidth="1"/>
    <col min="6667" max="6668" width="11.42578125" style="58"/>
    <col min="6669" max="6669" width="12.28515625" style="58" bestFit="1" customWidth="1"/>
    <col min="6670" max="6912" width="11.42578125" style="58"/>
    <col min="6913" max="6913" width="3.85546875" style="58" bestFit="1" customWidth="1"/>
    <col min="6914" max="6915" width="11.42578125" style="58"/>
    <col min="6916" max="6916" width="5.28515625" style="58" bestFit="1" customWidth="1"/>
    <col min="6917" max="6917" width="17.7109375" style="58" bestFit="1" customWidth="1"/>
    <col min="6918" max="6918" width="6.7109375" style="58" bestFit="1" customWidth="1"/>
    <col min="6919" max="6919" width="11.85546875" style="58" bestFit="1" customWidth="1"/>
    <col min="6920" max="6920" width="11.7109375" style="58" bestFit="1" customWidth="1"/>
    <col min="6921" max="6921" width="10.7109375" style="58" bestFit="1" customWidth="1"/>
    <col min="6922" max="6922" width="5.85546875" style="58" customWidth="1"/>
    <col min="6923" max="6924" width="11.42578125" style="58"/>
    <col min="6925" max="6925" width="12.28515625" style="58" bestFit="1" customWidth="1"/>
    <col min="6926" max="7168" width="11.42578125" style="58"/>
    <col min="7169" max="7169" width="3.85546875" style="58" bestFit="1" customWidth="1"/>
    <col min="7170" max="7171" width="11.42578125" style="58"/>
    <col min="7172" max="7172" width="5.28515625" style="58" bestFit="1" customWidth="1"/>
    <col min="7173" max="7173" width="17.7109375" style="58" bestFit="1" customWidth="1"/>
    <col min="7174" max="7174" width="6.7109375" style="58" bestFit="1" customWidth="1"/>
    <col min="7175" max="7175" width="11.85546875" style="58" bestFit="1" customWidth="1"/>
    <col min="7176" max="7176" width="11.7109375" style="58" bestFit="1" customWidth="1"/>
    <col min="7177" max="7177" width="10.7109375" style="58" bestFit="1" customWidth="1"/>
    <col min="7178" max="7178" width="5.85546875" style="58" customWidth="1"/>
    <col min="7179" max="7180" width="11.42578125" style="58"/>
    <col min="7181" max="7181" width="12.28515625" style="58" bestFit="1" customWidth="1"/>
    <col min="7182" max="7424" width="11.42578125" style="58"/>
    <col min="7425" max="7425" width="3.85546875" style="58" bestFit="1" customWidth="1"/>
    <col min="7426" max="7427" width="11.42578125" style="58"/>
    <col min="7428" max="7428" width="5.28515625" style="58" bestFit="1" customWidth="1"/>
    <col min="7429" max="7429" width="17.7109375" style="58" bestFit="1" customWidth="1"/>
    <col min="7430" max="7430" width="6.7109375" style="58" bestFit="1" customWidth="1"/>
    <col min="7431" max="7431" width="11.85546875" style="58" bestFit="1" customWidth="1"/>
    <col min="7432" max="7432" width="11.7109375" style="58" bestFit="1" customWidth="1"/>
    <col min="7433" max="7433" width="10.7109375" style="58" bestFit="1" customWidth="1"/>
    <col min="7434" max="7434" width="5.85546875" style="58" customWidth="1"/>
    <col min="7435" max="7436" width="11.42578125" style="58"/>
    <col min="7437" max="7437" width="12.28515625" style="58" bestFit="1" customWidth="1"/>
    <col min="7438" max="7680" width="11.42578125" style="58"/>
    <col min="7681" max="7681" width="3.85546875" style="58" bestFit="1" customWidth="1"/>
    <col min="7682" max="7683" width="11.42578125" style="58"/>
    <col min="7684" max="7684" width="5.28515625" style="58" bestFit="1" customWidth="1"/>
    <col min="7685" max="7685" width="17.7109375" style="58" bestFit="1" customWidth="1"/>
    <col min="7686" max="7686" width="6.7109375" style="58" bestFit="1" customWidth="1"/>
    <col min="7687" max="7687" width="11.85546875" style="58" bestFit="1" customWidth="1"/>
    <col min="7688" max="7688" width="11.7109375" style="58" bestFit="1" customWidth="1"/>
    <col min="7689" max="7689" width="10.7109375" style="58" bestFit="1" customWidth="1"/>
    <col min="7690" max="7690" width="5.85546875" style="58" customWidth="1"/>
    <col min="7691" max="7692" width="11.42578125" style="58"/>
    <col min="7693" max="7693" width="12.28515625" style="58" bestFit="1" customWidth="1"/>
    <col min="7694" max="7936" width="11.42578125" style="58"/>
    <col min="7937" max="7937" width="3.85546875" style="58" bestFit="1" customWidth="1"/>
    <col min="7938" max="7939" width="11.42578125" style="58"/>
    <col min="7940" max="7940" width="5.28515625" style="58" bestFit="1" customWidth="1"/>
    <col min="7941" max="7941" width="17.7109375" style="58" bestFit="1" customWidth="1"/>
    <col min="7942" max="7942" width="6.7109375" style="58" bestFit="1" customWidth="1"/>
    <col min="7943" max="7943" width="11.85546875" style="58" bestFit="1" customWidth="1"/>
    <col min="7944" max="7944" width="11.7109375" style="58" bestFit="1" customWidth="1"/>
    <col min="7945" max="7945" width="10.7109375" style="58" bestFit="1" customWidth="1"/>
    <col min="7946" max="7946" width="5.85546875" style="58" customWidth="1"/>
    <col min="7947" max="7948" width="11.42578125" style="58"/>
    <col min="7949" max="7949" width="12.28515625" style="58" bestFit="1" customWidth="1"/>
    <col min="7950" max="8192" width="11.42578125" style="58"/>
    <col min="8193" max="8193" width="3.85546875" style="58" bestFit="1" customWidth="1"/>
    <col min="8194" max="8195" width="11.42578125" style="58"/>
    <col min="8196" max="8196" width="5.28515625" style="58" bestFit="1" customWidth="1"/>
    <col min="8197" max="8197" width="17.7109375" style="58" bestFit="1" customWidth="1"/>
    <col min="8198" max="8198" width="6.7109375" style="58" bestFit="1" customWidth="1"/>
    <col min="8199" max="8199" width="11.85546875" style="58" bestFit="1" customWidth="1"/>
    <col min="8200" max="8200" width="11.7109375" style="58" bestFit="1" customWidth="1"/>
    <col min="8201" max="8201" width="10.7109375" style="58" bestFit="1" customWidth="1"/>
    <col min="8202" max="8202" width="5.85546875" style="58" customWidth="1"/>
    <col min="8203" max="8204" width="11.42578125" style="58"/>
    <col min="8205" max="8205" width="12.28515625" style="58" bestFit="1" customWidth="1"/>
    <col min="8206" max="8448" width="11.42578125" style="58"/>
    <col min="8449" max="8449" width="3.85546875" style="58" bestFit="1" customWidth="1"/>
    <col min="8450" max="8451" width="11.42578125" style="58"/>
    <col min="8452" max="8452" width="5.28515625" style="58" bestFit="1" customWidth="1"/>
    <col min="8453" max="8453" width="17.7109375" style="58" bestFit="1" customWidth="1"/>
    <col min="8454" max="8454" width="6.7109375" style="58" bestFit="1" customWidth="1"/>
    <col min="8455" max="8455" width="11.85546875" style="58" bestFit="1" customWidth="1"/>
    <col min="8456" max="8456" width="11.7109375" style="58" bestFit="1" customWidth="1"/>
    <col min="8457" max="8457" width="10.7109375" style="58" bestFit="1" customWidth="1"/>
    <col min="8458" max="8458" width="5.85546875" style="58" customWidth="1"/>
    <col min="8459" max="8460" width="11.42578125" style="58"/>
    <col min="8461" max="8461" width="12.28515625" style="58" bestFit="1" customWidth="1"/>
    <col min="8462" max="8704" width="11.42578125" style="58"/>
    <col min="8705" max="8705" width="3.85546875" style="58" bestFit="1" customWidth="1"/>
    <col min="8706" max="8707" width="11.42578125" style="58"/>
    <col min="8708" max="8708" width="5.28515625" style="58" bestFit="1" customWidth="1"/>
    <col min="8709" max="8709" width="17.7109375" style="58" bestFit="1" customWidth="1"/>
    <col min="8710" max="8710" width="6.7109375" style="58" bestFit="1" customWidth="1"/>
    <col min="8711" max="8711" width="11.85546875" style="58" bestFit="1" customWidth="1"/>
    <col min="8712" max="8712" width="11.7109375" style="58" bestFit="1" customWidth="1"/>
    <col min="8713" max="8713" width="10.7109375" style="58" bestFit="1" customWidth="1"/>
    <col min="8714" max="8714" width="5.85546875" style="58" customWidth="1"/>
    <col min="8715" max="8716" width="11.42578125" style="58"/>
    <col min="8717" max="8717" width="12.28515625" style="58" bestFit="1" customWidth="1"/>
    <col min="8718" max="8960" width="11.42578125" style="58"/>
    <col min="8961" max="8961" width="3.85546875" style="58" bestFit="1" customWidth="1"/>
    <col min="8962" max="8963" width="11.42578125" style="58"/>
    <col min="8964" max="8964" width="5.28515625" style="58" bestFit="1" customWidth="1"/>
    <col min="8965" max="8965" width="17.7109375" style="58" bestFit="1" customWidth="1"/>
    <col min="8966" max="8966" width="6.7109375" style="58" bestFit="1" customWidth="1"/>
    <col min="8967" max="8967" width="11.85546875" style="58" bestFit="1" customWidth="1"/>
    <col min="8968" max="8968" width="11.7109375" style="58" bestFit="1" customWidth="1"/>
    <col min="8969" max="8969" width="10.7109375" style="58" bestFit="1" customWidth="1"/>
    <col min="8970" max="8970" width="5.85546875" style="58" customWidth="1"/>
    <col min="8971" max="8972" width="11.42578125" style="58"/>
    <col min="8973" max="8973" width="12.28515625" style="58" bestFit="1" customWidth="1"/>
    <col min="8974" max="9216" width="11.42578125" style="58"/>
    <col min="9217" max="9217" width="3.85546875" style="58" bestFit="1" customWidth="1"/>
    <col min="9218" max="9219" width="11.42578125" style="58"/>
    <col min="9220" max="9220" width="5.28515625" style="58" bestFit="1" customWidth="1"/>
    <col min="9221" max="9221" width="17.7109375" style="58" bestFit="1" customWidth="1"/>
    <col min="9222" max="9222" width="6.7109375" style="58" bestFit="1" customWidth="1"/>
    <col min="9223" max="9223" width="11.85546875" style="58" bestFit="1" customWidth="1"/>
    <col min="9224" max="9224" width="11.7109375" style="58" bestFit="1" customWidth="1"/>
    <col min="9225" max="9225" width="10.7109375" style="58" bestFit="1" customWidth="1"/>
    <col min="9226" max="9226" width="5.85546875" style="58" customWidth="1"/>
    <col min="9227" max="9228" width="11.42578125" style="58"/>
    <col min="9229" max="9229" width="12.28515625" style="58" bestFit="1" customWidth="1"/>
    <col min="9230" max="9472" width="11.42578125" style="58"/>
    <col min="9473" max="9473" width="3.85546875" style="58" bestFit="1" customWidth="1"/>
    <col min="9474" max="9475" width="11.42578125" style="58"/>
    <col min="9476" max="9476" width="5.28515625" style="58" bestFit="1" customWidth="1"/>
    <col min="9477" max="9477" width="17.7109375" style="58" bestFit="1" customWidth="1"/>
    <col min="9478" max="9478" width="6.7109375" style="58" bestFit="1" customWidth="1"/>
    <col min="9479" max="9479" width="11.85546875" style="58" bestFit="1" customWidth="1"/>
    <col min="9480" max="9480" width="11.7109375" style="58" bestFit="1" customWidth="1"/>
    <col min="9481" max="9481" width="10.7109375" style="58" bestFit="1" customWidth="1"/>
    <col min="9482" max="9482" width="5.85546875" style="58" customWidth="1"/>
    <col min="9483" max="9484" width="11.42578125" style="58"/>
    <col min="9485" max="9485" width="12.28515625" style="58" bestFit="1" customWidth="1"/>
    <col min="9486" max="9728" width="11.42578125" style="58"/>
    <col min="9729" max="9729" width="3.85546875" style="58" bestFit="1" customWidth="1"/>
    <col min="9730" max="9731" width="11.42578125" style="58"/>
    <col min="9732" max="9732" width="5.28515625" style="58" bestFit="1" customWidth="1"/>
    <col min="9733" max="9733" width="17.7109375" style="58" bestFit="1" customWidth="1"/>
    <col min="9734" max="9734" width="6.7109375" style="58" bestFit="1" customWidth="1"/>
    <col min="9735" max="9735" width="11.85546875" style="58" bestFit="1" customWidth="1"/>
    <col min="9736" max="9736" width="11.7109375" style="58" bestFit="1" customWidth="1"/>
    <col min="9737" max="9737" width="10.7109375" style="58" bestFit="1" customWidth="1"/>
    <col min="9738" max="9738" width="5.85546875" style="58" customWidth="1"/>
    <col min="9739" max="9740" width="11.42578125" style="58"/>
    <col min="9741" max="9741" width="12.28515625" style="58" bestFit="1" customWidth="1"/>
    <col min="9742" max="9984" width="11.42578125" style="58"/>
    <col min="9985" max="9985" width="3.85546875" style="58" bestFit="1" customWidth="1"/>
    <col min="9986" max="9987" width="11.42578125" style="58"/>
    <col min="9988" max="9988" width="5.28515625" style="58" bestFit="1" customWidth="1"/>
    <col min="9989" max="9989" width="17.7109375" style="58" bestFit="1" customWidth="1"/>
    <col min="9990" max="9990" width="6.7109375" style="58" bestFit="1" customWidth="1"/>
    <col min="9991" max="9991" width="11.85546875" style="58" bestFit="1" customWidth="1"/>
    <col min="9992" max="9992" width="11.7109375" style="58" bestFit="1" customWidth="1"/>
    <col min="9993" max="9993" width="10.7109375" style="58" bestFit="1" customWidth="1"/>
    <col min="9994" max="9994" width="5.85546875" style="58" customWidth="1"/>
    <col min="9995" max="9996" width="11.42578125" style="58"/>
    <col min="9997" max="9997" width="12.28515625" style="58" bestFit="1" customWidth="1"/>
    <col min="9998" max="10240" width="11.42578125" style="58"/>
    <col min="10241" max="10241" width="3.85546875" style="58" bestFit="1" customWidth="1"/>
    <col min="10242" max="10243" width="11.42578125" style="58"/>
    <col min="10244" max="10244" width="5.28515625" style="58" bestFit="1" customWidth="1"/>
    <col min="10245" max="10245" width="17.7109375" style="58" bestFit="1" customWidth="1"/>
    <col min="10246" max="10246" width="6.7109375" style="58" bestFit="1" customWidth="1"/>
    <col min="10247" max="10247" width="11.85546875" style="58" bestFit="1" customWidth="1"/>
    <col min="10248" max="10248" width="11.7109375" style="58" bestFit="1" customWidth="1"/>
    <col min="10249" max="10249" width="10.7109375" style="58" bestFit="1" customWidth="1"/>
    <col min="10250" max="10250" width="5.85546875" style="58" customWidth="1"/>
    <col min="10251" max="10252" width="11.42578125" style="58"/>
    <col min="10253" max="10253" width="12.28515625" style="58" bestFit="1" customWidth="1"/>
    <col min="10254" max="10496" width="11.42578125" style="58"/>
    <col min="10497" max="10497" width="3.85546875" style="58" bestFit="1" customWidth="1"/>
    <col min="10498" max="10499" width="11.42578125" style="58"/>
    <col min="10500" max="10500" width="5.28515625" style="58" bestFit="1" customWidth="1"/>
    <col min="10501" max="10501" width="17.7109375" style="58" bestFit="1" customWidth="1"/>
    <col min="10502" max="10502" width="6.7109375" style="58" bestFit="1" customWidth="1"/>
    <col min="10503" max="10503" width="11.85546875" style="58" bestFit="1" customWidth="1"/>
    <col min="10504" max="10504" width="11.7109375" style="58" bestFit="1" customWidth="1"/>
    <col min="10505" max="10505" width="10.7109375" style="58" bestFit="1" customWidth="1"/>
    <col min="10506" max="10506" width="5.85546875" style="58" customWidth="1"/>
    <col min="10507" max="10508" width="11.42578125" style="58"/>
    <col min="10509" max="10509" width="12.28515625" style="58" bestFit="1" customWidth="1"/>
    <col min="10510" max="10752" width="11.42578125" style="58"/>
    <col min="10753" max="10753" width="3.85546875" style="58" bestFit="1" customWidth="1"/>
    <col min="10754" max="10755" width="11.42578125" style="58"/>
    <col min="10756" max="10756" width="5.28515625" style="58" bestFit="1" customWidth="1"/>
    <col min="10757" max="10757" width="17.7109375" style="58" bestFit="1" customWidth="1"/>
    <col min="10758" max="10758" width="6.7109375" style="58" bestFit="1" customWidth="1"/>
    <col min="10759" max="10759" width="11.85546875" style="58" bestFit="1" customWidth="1"/>
    <col min="10760" max="10760" width="11.7109375" style="58" bestFit="1" customWidth="1"/>
    <col min="10761" max="10761" width="10.7109375" style="58" bestFit="1" customWidth="1"/>
    <col min="10762" max="10762" width="5.85546875" style="58" customWidth="1"/>
    <col min="10763" max="10764" width="11.42578125" style="58"/>
    <col min="10765" max="10765" width="12.28515625" style="58" bestFit="1" customWidth="1"/>
    <col min="10766" max="11008" width="11.42578125" style="58"/>
    <col min="11009" max="11009" width="3.85546875" style="58" bestFit="1" customWidth="1"/>
    <col min="11010" max="11011" width="11.42578125" style="58"/>
    <col min="11012" max="11012" width="5.28515625" style="58" bestFit="1" customWidth="1"/>
    <col min="11013" max="11013" width="17.7109375" style="58" bestFit="1" customWidth="1"/>
    <col min="11014" max="11014" width="6.7109375" style="58" bestFit="1" customWidth="1"/>
    <col min="11015" max="11015" width="11.85546875" style="58" bestFit="1" customWidth="1"/>
    <col min="11016" max="11016" width="11.7109375" style="58" bestFit="1" customWidth="1"/>
    <col min="11017" max="11017" width="10.7109375" style="58" bestFit="1" customWidth="1"/>
    <col min="11018" max="11018" width="5.85546875" style="58" customWidth="1"/>
    <col min="11019" max="11020" width="11.42578125" style="58"/>
    <col min="11021" max="11021" width="12.28515625" style="58" bestFit="1" customWidth="1"/>
    <col min="11022" max="11264" width="11.42578125" style="58"/>
    <col min="11265" max="11265" width="3.85546875" style="58" bestFit="1" customWidth="1"/>
    <col min="11266" max="11267" width="11.42578125" style="58"/>
    <col min="11268" max="11268" width="5.28515625" style="58" bestFit="1" customWidth="1"/>
    <col min="11269" max="11269" width="17.7109375" style="58" bestFit="1" customWidth="1"/>
    <col min="11270" max="11270" width="6.7109375" style="58" bestFit="1" customWidth="1"/>
    <col min="11271" max="11271" width="11.85546875" style="58" bestFit="1" customWidth="1"/>
    <col min="11272" max="11272" width="11.7109375" style="58" bestFit="1" customWidth="1"/>
    <col min="11273" max="11273" width="10.7109375" style="58" bestFit="1" customWidth="1"/>
    <col min="11274" max="11274" width="5.85546875" style="58" customWidth="1"/>
    <col min="11275" max="11276" width="11.42578125" style="58"/>
    <col min="11277" max="11277" width="12.28515625" style="58" bestFit="1" customWidth="1"/>
    <col min="11278" max="11520" width="11.42578125" style="58"/>
    <col min="11521" max="11521" width="3.85546875" style="58" bestFit="1" customWidth="1"/>
    <col min="11522" max="11523" width="11.42578125" style="58"/>
    <col min="11524" max="11524" width="5.28515625" style="58" bestFit="1" customWidth="1"/>
    <col min="11525" max="11525" width="17.7109375" style="58" bestFit="1" customWidth="1"/>
    <col min="11526" max="11526" width="6.7109375" style="58" bestFit="1" customWidth="1"/>
    <col min="11527" max="11527" width="11.85546875" style="58" bestFit="1" customWidth="1"/>
    <col min="11528" max="11528" width="11.7109375" style="58" bestFit="1" customWidth="1"/>
    <col min="11529" max="11529" width="10.7109375" style="58" bestFit="1" customWidth="1"/>
    <col min="11530" max="11530" width="5.85546875" style="58" customWidth="1"/>
    <col min="11531" max="11532" width="11.42578125" style="58"/>
    <col min="11533" max="11533" width="12.28515625" style="58" bestFit="1" customWidth="1"/>
    <col min="11534" max="11776" width="11.42578125" style="58"/>
    <col min="11777" max="11777" width="3.85546875" style="58" bestFit="1" customWidth="1"/>
    <col min="11778" max="11779" width="11.42578125" style="58"/>
    <col min="11780" max="11780" width="5.28515625" style="58" bestFit="1" customWidth="1"/>
    <col min="11781" max="11781" width="17.7109375" style="58" bestFit="1" customWidth="1"/>
    <col min="11782" max="11782" width="6.7109375" style="58" bestFit="1" customWidth="1"/>
    <col min="11783" max="11783" width="11.85546875" style="58" bestFit="1" customWidth="1"/>
    <col min="11784" max="11784" width="11.7109375" style="58" bestFit="1" customWidth="1"/>
    <col min="11785" max="11785" width="10.7109375" style="58" bestFit="1" customWidth="1"/>
    <col min="11786" max="11786" width="5.85546875" style="58" customWidth="1"/>
    <col min="11787" max="11788" width="11.42578125" style="58"/>
    <col min="11789" max="11789" width="12.28515625" style="58" bestFit="1" customWidth="1"/>
    <col min="11790" max="12032" width="11.42578125" style="58"/>
    <col min="12033" max="12033" width="3.85546875" style="58" bestFit="1" customWidth="1"/>
    <col min="12034" max="12035" width="11.42578125" style="58"/>
    <col min="12036" max="12036" width="5.28515625" style="58" bestFit="1" customWidth="1"/>
    <col min="12037" max="12037" width="17.7109375" style="58" bestFit="1" customWidth="1"/>
    <col min="12038" max="12038" width="6.7109375" style="58" bestFit="1" customWidth="1"/>
    <col min="12039" max="12039" width="11.85546875" style="58" bestFit="1" customWidth="1"/>
    <col min="12040" max="12040" width="11.7109375" style="58" bestFit="1" customWidth="1"/>
    <col min="12041" max="12041" width="10.7109375" style="58" bestFit="1" customWidth="1"/>
    <col min="12042" max="12042" width="5.85546875" style="58" customWidth="1"/>
    <col min="12043" max="12044" width="11.42578125" style="58"/>
    <col min="12045" max="12045" width="12.28515625" style="58" bestFit="1" customWidth="1"/>
    <col min="12046" max="12288" width="11.42578125" style="58"/>
    <col min="12289" max="12289" width="3.85546875" style="58" bestFit="1" customWidth="1"/>
    <col min="12290" max="12291" width="11.42578125" style="58"/>
    <col min="12292" max="12292" width="5.28515625" style="58" bestFit="1" customWidth="1"/>
    <col min="12293" max="12293" width="17.7109375" style="58" bestFit="1" customWidth="1"/>
    <col min="12294" max="12294" width="6.7109375" style="58" bestFit="1" customWidth="1"/>
    <col min="12295" max="12295" width="11.85546875" style="58" bestFit="1" customWidth="1"/>
    <col min="12296" max="12296" width="11.7109375" style="58" bestFit="1" customWidth="1"/>
    <col min="12297" max="12297" width="10.7109375" style="58" bestFit="1" customWidth="1"/>
    <col min="12298" max="12298" width="5.85546875" style="58" customWidth="1"/>
    <col min="12299" max="12300" width="11.42578125" style="58"/>
    <col min="12301" max="12301" width="12.28515625" style="58" bestFit="1" customWidth="1"/>
    <col min="12302" max="12544" width="11.42578125" style="58"/>
    <col min="12545" max="12545" width="3.85546875" style="58" bestFit="1" customWidth="1"/>
    <col min="12546" max="12547" width="11.42578125" style="58"/>
    <col min="12548" max="12548" width="5.28515625" style="58" bestFit="1" customWidth="1"/>
    <col min="12549" max="12549" width="17.7109375" style="58" bestFit="1" customWidth="1"/>
    <col min="12550" max="12550" width="6.7109375" style="58" bestFit="1" customWidth="1"/>
    <col min="12551" max="12551" width="11.85546875" style="58" bestFit="1" customWidth="1"/>
    <col min="12552" max="12552" width="11.7109375" style="58" bestFit="1" customWidth="1"/>
    <col min="12553" max="12553" width="10.7109375" style="58" bestFit="1" customWidth="1"/>
    <col min="12554" max="12554" width="5.85546875" style="58" customWidth="1"/>
    <col min="12555" max="12556" width="11.42578125" style="58"/>
    <col min="12557" max="12557" width="12.28515625" style="58" bestFit="1" customWidth="1"/>
    <col min="12558" max="12800" width="11.42578125" style="58"/>
    <col min="12801" max="12801" width="3.85546875" style="58" bestFit="1" customWidth="1"/>
    <col min="12802" max="12803" width="11.42578125" style="58"/>
    <col min="12804" max="12804" width="5.28515625" style="58" bestFit="1" customWidth="1"/>
    <col min="12805" max="12805" width="17.7109375" style="58" bestFit="1" customWidth="1"/>
    <col min="12806" max="12806" width="6.7109375" style="58" bestFit="1" customWidth="1"/>
    <col min="12807" max="12807" width="11.85546875" style="58" bestFit="1" customWidth="1"/>
    <col min="12808" max="12808" width="11.7109375" style="58" bestFit="1" customWidth="1"/>
    <col min="12809" max="12809" width="10.7109375" style="58" bestFit="1" customWidth="1"/>
    <col min="12810" max="12810" width="5.85546875" style="58" customWidth="1"/>
    <col min="12811" max="12812" width="11.42578125" style="58"/>
    <col min="12813" max="12813" width="12.28515625" style="58" bestFit="1" customWidth="1"/>
    <col min="12814" max="13056" width="11.42578125" style="58"/>
    <col min="13057" max="13057" width="3.85546875" style="58" bestFit="1" customWidth="1"/>
    <col min="13058" max="13059" width="11.42578125" style="58"/>
    <col min="13060" max="13060" width="5.28515625" style="58" bestFit="1" customWidth="1"/>
    <col min="13061" max="13061" width="17.7109375" style="58" bestFit="1" customWidth="1"/>
    <col min="13062" max="13062" width="6.7109375" style="58" bestFit="1" customWidth="1"/>
    <col min="13063" max="13063" width="11.85546875" style="58" bestFit="1" customWidth="1"/>
    <col min="13064" max="13064" width="11.7109375" style="58" bestFit="1" customWidth="1"/>
    <col min="13065" max="13065" width="10.7109375" style="58" bestFit="1" customWidth="1"/>
    <col min="13066" max="13066" width="5.85546875" style="58" customWidth="1"/>
    <col min="13067" max="13068" width="11.42578125" style="58"/>
    <col min="13069" max="13069" width="12.28515625" style="58" bestFit="1" customWidth="1"/>
    <col min="13070" max="13312" width="11.42578125" style="58"/>
    <col min="13313" max="13313" width="3.85546875" style="58" bestFit="1" customWidth="1"/>
    <col min="13314" max="13315" width="11.42578125" style="58"/>
    <col min="13316" max="13316" width="5.28515625" style="58" bestFit="1" customWidth="1"/>
    <col min="13317" max="13317" width="17.7109375" style="58" bestFit="1" customWidth="1"/>
    <col min="13318" max="13318" width="6.7109375" style="58" bestFit="1" customWidth="1"/>
    <col min="13319" max="13319" width="11.85546875" style="58" bestFit="1" customWidth="1"/>
    <col min="13320" max="13320" width="11.7109375" style="58" bestFit="1" customWidth="1"/>
    <col min="13321" max="13321" width="10.7109375" style="58" bestFit="1" customWidth="1"/>
    <col min="13322" max="13322" width="5.85546875" style="58" customWidth="1"/>
    <col min="13323" max="13324" width="11.42578125" style="58"/>
    <col min="13325" max="13325" width="12.28515625" style="58" bestFit="1" customWidth="1"/>
    <col min="13326" max="13568" width="11.42578125" style="58"/>
    <col min="13569" max="13569" width="3.85546875" style="58" bestFit="1" customWidth="1"/>
    <col min="13570" max="13571" width="11.42578125" style="58"/>
    <col min="13572" max="13572" width="5.28515625" style="58" bestFit="1" customWidth="1"/>
    <col min="13573" max="13573" width="17.7109375" style="58" bestFit="1" customWidth="1"/>
    <col min="13574" max="13574" width="6.7109375" style="58" bestFit="1" customWidth="1"/>
    <col min="13575" max="13575" width="11.85546875" style="58" bestFit="1" customWidth="1"/>
    <col min="13576" max="13576" width="11.7109375" style="58" bestFit="1" customWidth="1"/>
    <col min="13577" max="13577" width="10.7109375" style="58" bestFit="1" customWidth="1"/>
    <col min="13578" max="13578" width="5.85546875" style="58" customWidth="1"/>
    <col min="13579" max="13580" width="11.42578125" style="58"/>
    <col min="13581" max="13581" width="12.28515625" style="58" bestFit="1" customWidth="1"/>
    <col min="13582" max="13824" width="11.42578125" style="58"/>
    <col min="13825" max="13825" width="3.85546875" style="58" bestFit="1" customWidth="1"/>
    <col min="13826" max="13827" width="11.42578125" style="58"/>
    <col min="13828" max="13828" width="5.28515625" style="58" bestFit="1" customWidth="1"/>
    <col min="13829" max="13829" width="17.7109375" style="58" bestFit="1" customWidth="1"/>
    <col min="13830" max="13830" width="6.7109375" style="58" bestFit="1" customWidth="1"/>
    <col min="13831" max="13831" width="11.85546875" style="58" bestFit="1" customWidth="1"/>
    <col min="13832" max="13832" width="11.7109375" style="58" bestFit="1" customWidth="1"/>
    <col min="13833" max="13833" width="10.7109375" style="58" bestFit="1" customWidth="1"/>
    <col min="13834" max="13834" width="5.85546875" style="58" customWidth="1"/>
    <col min="13835" max="13836" width="11.42578125" style="58"/>
    <col min="13837" max="13837" width="12.28515625" style="58" bestFit="1" customWidth="1"/>
    <col min="13838" max="14080" width="11.42578125" style="58"/>
    <col min="14081" max="14081" width="3.85546875" style="58" bestFit="1" customWidth="1"/>
    <col min="14082" max="14083" width="11.42578125" style="58"/>
    <col min="14084" max="14084" width="5.28515625" style="58" bestFit="1" customWidth="1"/>
    <col min="14085" max="14085" width="17.7109375" style="58" bestFit="1" customWidth="1"/>
    <col min="14086" max="14086" width="6.7109375" style="58" bestFit="1" customWidth="1"/>
    <col min="14087" max="14087" width="11.85546875" style="58" bestFit="1" customWidth="1"/>
    <col min="14088" max="14088" width="11.7109375" style="58" bestFit="1" customWidth="1"/>
    <col min="14089" max="14089" width="10.7109375" style="58" bestFit="1" customWidth="1"/>
    <col min="14090" max="14090" width="5.85546875" style="58" customWidth="1"/>
    <col min="14091" max="14092" width="11.42578125" style="58"/>
    <col min="14093" max="14093" width="12.28515625" style="58" bestFit="1" customWidth="1"/>
    <col min="14094" max="14336" width="11.42578125" style="58"/>
    <col min="14337" max="14337" width="3.85546875" style="58" bestFit="1" customWidth="1"/>
    <col min="14338" max="14339" width="11.42578125" style="58"/>
    <col min="14340" max="14340" width="5.28515625" style="58" bestFit="1" customWidth="1"/>
    <col min="14341" max="14341" width="17.7109375" style="58" bestFit="1" customWidth="1"/>
    <col min="14342" max="14342" width="6.7109375" style="58" bestFit="1" customWidth="1"/>
    <col min="14343" max="14343" width="11.85546875" style="58" bestFit="1" customWidth="1"/>
    <col min="14344" max="14344" width="11.7109375" style="58" bestFit="1" customWidth="1"/>
    <col min="14345" max="14345" width="10.7109375" style="58" bestFit="1" customWidth="1"/>
    <col min="14346" max="14346" width="5.85546875" style="58" customWidth="1"/>
    <col min="14347" max="14348" width="11.42578125" style="58"/>
    <col min="14349" max="14349" width="12.28515625" style="58" bestFit="1" customWidth="1"/>
    <col min="14350" max="14592" width="11.42578125" style="58"/>
    <col min="14593" max="14593" width="3.85546875" style="58" bestFit="1" customWidth="1"/>
    <col min="14594" max="14595" width="11.42578125" style="58"/>
    <col min="14596" max="14596" width="5.28515625" style="58" bestFit="1" customWidth="1"/>
    <col min="14597" max="14597" width="17.7109375" style="58" bestFit="1" customWidth="1"/>
    <col min="14598" max="14598" width="6.7109375" style="58" bestFit="1" customWidth="1"/>
    <col min="14599" max="14599" width="11.85546875" style="58" bestFit="1" customWidth="1"/>
    <col min="14600" max="14600" width="11.7109375" style="58" bestFit="1" customWidth="1"/>
    <col min="14601" max="14601" width="10.7109375" style="58" bestFit="1" customWidth="1"/>
    <col min="14602" max="14602" width="5.85546875" style="58" customWidth="1"/>
    <col min="14603" max="14604" width="11.42578125" style="58"/>
    <col min="14605" max="14605" width="12.28515625" style="58" bestFit="1" customWidth="1"/>
    <col min="14606" max="14848" width="11.42578125" style="58"/>
    <col min="14849" max="14849" width="3.85546875" style="58" bestFit="1" customWidth="1"/>
    <col min="14850" max="14851" width="11.42578125" style="58"/>
    <col min="14852" max="14852" width="5.28515625" style="58" bestFit="1" customWidth="1"/>
    <col min="14853" max="14853" width="17.7109375" style="58" bestFit="1" customWidth="1"/>
    <col min="14854" max="14854" width="6.7109375" style="58" bestFit="1" customWidth="1"/>
    <col min="14855" max="14855" width="11.85546875" style="58" bestFit="1" customWidth="1"/>
    <col min="14856" max="14856" width="11.7109375" style="58" bestFit="1" customWidth="1"/>
    <col min="14857" max="14857" width="10.7109375" style="58" bestFit="1" customWidth="1"/>
    <col min="14858" max="14858" width="5.85546875" style="58" customWidth="1"/>
    <col min="14859" max="14860" width="11.42578125" style="58"/>
    <col min="14861" max="14861" width="12.28515625" style="58" bestFit="1" customWidth="1"/>
    <col min="14862" max="15104" width="11.42578125" style="58"/>
    <col min="15105" max="15105" width="3.85546875" style="58" bestFit="1" customWidth="1"/>
    <col min="15106" max="15107" width="11.42578125" style="58"/>
    <col min="15108" max="15108" width="5.28515625" style="58" bestFit="1" customWidth="1"/>
    <col min="15109" max="15109" width="17.7109375" style="58" bestFit="1" customWidth="1"/>
    <col min="15110" max="15110" width="6.7109375" style="58" bestFit="1" customWidth="1"/>
    <col min="15111" max="15111" width="11.85546875" style="58" bestFit="1" customWidth="1"/>
    <col min="15112" max="15112" width="11.7109375" style="58" bestFit="1" customWidth="1"/>
    <col min="15113" max="15113" width="10.7109375" style="58" bestFit="1" customWidth="1"/>
    <col min="15114" max="15114" width="5.85546875" style="58" customWidth="1"/>
    <col min="15115" max="15116" width="11.42578125" style="58"/>
    <col min="15117" max="15117" width="12.28515625" style="58" bestFit="1" customWidth="1"/>
    <col min="15118" max="15360" width="11.42578125" style="58"/>
    <col min="15361" max="15361" width="3.85546875" style="58" bestFit="1" customWidth="1"/>
    <col min="15362" max="15363" width="11.42578125" style="58"/>
    <col min="15364" max="15364" width="5.28515625" style="58" bestFit="1" customWidth="1"/>
    <col min="15365" max="15365" width="17.7109375" style="58" bestFit="1" customWidth="1"/>
    <col min="15366" max="15366" width="6.7109375" style="58" bestFit="1" customWidth="1"/>
    <col min="15367" max="15367" width="11.85546875" style="58" bestFit="1" customWidth="1"/>
    <col min="15368" max="15368" width="11.7109375" style="58" bestFit="1" customWidth="1"/>
    <col min="15369" max="15369" width="10.7109375" style="58" bestFit="1" customWidth="1"/>
    <col min="15370" max="15370" width="5.85546875" style="58" customWidth="1"/>
    <col min="15371" max="15372" width="11.42578125" style="58"/>
    <col min="15373" max="15373" width="12.28515625" style="58" bestFit="1" customWidth="1"/>
    <col min="15374" max="15616" width="11.42578125" style="58"/>
    <col min="15617" max="15617" width="3.85546875" style="58" bestFit="1" customWidth="1"/>
    <col min="15618" max="15619" width="11.42578125" style="58"/>
    <col min="15620" max="15620" width="5.28515625" style="58" bestFit="1" customWidth="1"/>
    <col min="15621" max="15621" width="17.7109375" style="58" bestFit="1" customWidth="1"/>
    <col min="15622" max="15622" width="6.7109375" style="58" bestFit="1" customWidth="1"/>
    <col min="15623" max="15623" width="11.85546875" style="58" bestFit="1" customWidth="1"/>
    <col min="15624" max="15624" width="11.7109375" style="58" bestFit="1" customWidth="1"/>
    <col min="15625" max="15625" width="10.7109375" style="58" bestFit="1" customWidth="1"/>
    <col min="15626" max="15626" width="5.85546875" style="58" customWidth="1"/>
    <col min="15627" max="15628" width="11.42578125" style="58"/>
    <col min="15629" max="15629" width="12.28515625" style="58" bestFit="1" customWidth="1"/>
    <col min="15630" max="15872" width="11.42578125" style="58"/>
    <col min="15873" max="15873" width="3.85546875" style="58" bestFit="1" customWidth="1"/>
    <col min="15874" max="15875" width="11.42578125" style="58"/>
    <col min="15876" max="15876" width="5.28515625" style="58" bestFit="1" customWidth="1"/>
    <col min="15877" max="15877" width="17.7109375" style="58" bestFit="1" customWidth="1"/>
    <col min="15878" max="15878" width="6.7109375" style="58" bestFit="1" customWidth="1"/>
    <col min="15879" max="15879" width="11.85546875" style="58" bestFit="1" customWidth="1"/>
    <col min="15880" max="15880" width="11.7109375" style="58" bestFit="1" customWidth="1"/>
    <col min="15881" max="15881" width="10.7109375" style="58" bestFit="1" customWidth="1"/>
    <col min="15882" max="15882" width="5.85546875" style="58" customWidth="1"/>
    <col min="15883" max="15884" width="11.42578125" style="58"/>
    <col min="15885" max="15885" width="12.28515625" style="58" bestFit="1" customWidth="1"/>
    <col min="15886" max="16128" width="11.42578125" style="58"/>
    <col min="16129" max="16129" width="3.85546875" style="58" bestFit="1" customWidth="1"/>
    <col min="16130" max="16131" width="11.42578125" style="58"/>
    <col min="16132" max="16132" width="5.28515625" style="58" bestFit="1" customWidth="1"/>
    <col min="16133" max="16133" width="17.7109375" style="58" bestFit="1" customWidth="1"/>
    <col min="16134" max="16134" width="6.7109375" style="58" bestFit="1" customWidth="1"/>
    <col min="16135" max="16135" width="11.85546875" style="58" bestFit="1" customWidth="1"/>
    <col min="16136" max="16136" width="11.7109375" style="58" bestFit="1" customWidth="1"/>
    <col min="16137" max="16137" width="10.7109375" style="58" bestFit="1" customWidth="1"/>
    <col min="16138" max="16138" width="5.85546875" style="58" customWidth="1"/>
    <col min="16139" max="16140" width="11.42578125" style="58"/>
    <col min="16141" max="16141" width="12.28515625" style="58" bestFit="1" customWidth="1"/>
    <col min="16142" max="16384" width="11.42578125" style="58"/>
  </cols>
  <sheetData>
    <row r="1" spans="1:12" s="47" customFormat="1" ht="18" customHeight="1" thickBot="1" x14ac:dyDescent="0.3">
      <c r="A1" s="43" t="s">
        <v>74</v>
      </c>
      <c r="B1" s="44" t="s">
        <v>155</v>
      </c>
      <c r="C1" s="44" t="s">
        <v>75</v>
      </c>
      <c r="D1" s="45" t="s">
        <v>156</v>
      </c>
      <c r="E1" s="44" t="s">
        <v>157</v>
      </c>
      <c r="F1" s="44" t="s">
        <v>158</v>
      </c>
      <c r="G1" s="44" t="s">
        <v>159</v>
      </c>
      <c r="H1" s="44" t="s">
        <v>160</v>
      </c>
      <c r="I1" s="46" t="s">
        <v>161</v>
      </c>
    </row>
    <row r="2" spans="1:12" s="47" customFormat="1" ht="18" customHeight="1" x14ac:dyDescent="0.25">
      <c r="A2" s="48">
        <v>1</v>
      </c>
      <c r="B2" s="49" t="s">
        <v>162</v>
      </c>
      <c r="C2" s="49" t="s">
        <v>163</v>
      </c>
      <c r="D2" s="48">
        <v>19</v>
      </c>
      <c r="E2" s="49" t="s">
        <v>164</v>
      </c>
      <c r="F2" s="48">
        <v>105</v>
      </c>
      <c r="G2" s="50">
        <v>2400</v>
      </c>
      <c r="H2" s="50">
        <v>250</v>
      </c>
      <c r="I2" s="50">
        <f t="shared" ref="I2:I41" si="0">G2+H2</f>
        <v>2650</v>
      </c>
    </row>
    <row r="3" spans="1:12" s="47" customFormat="1" ht="18" customHeight="1" x14ac:dyDescent="0.25">
      <c r="A3" s="51">
        <v>2</v>
      </c>
      <c r="B3" s="52" t="s">
        <v>165</v>
      </c>
      <c r="C3" s="52" t="s">
        <v>166</v>
      </c>
      <c r="D3" s="51">
        <v>35</v>
      </c>
      <c r="E3" s="52" t="s">
        <v>167</v>
      </c>
      <c r="F3" s="51">
        <v>107</v>
      </c>
      <c r="G3" s="53">
        <v>2300</v>
      </c>
      <c r="H3" s="53">
        <v>250</v>
      </c>
      <c r="I3" s="53">
        <f t="shared" si="0"/>
        <v>2550</v>
      </c>
    </row>
    <row r="4" spans="1:12" s="47" customFormat="1" ht="18" customHeight="1" x14ac:dyDescent="0.25">
      <c r="A4" s="51">
        <v>3</v>
      </c>
      <c r="B4" s="52" t="s">
        <v>168</v>
      </c>
      <c r="C4" s="52" t="s">
        <v>169</v>
      </c>
      <c r="D4" s="51">
        <v>42</v>
      </c>
      <c r="E4" s="52" t="s">
        <v>170</v>
      </c>
      <c r="F4" s="51">
        <v>302</v>
      </c>
      <c r="G4" s="53">
        <v>3500</v>
      </c>
      <c r="H4" s="53">
        <v>250</v>
      </c>
      <c r="I4" s="53">
        <f t="shared" si="0"/>
        <v>3750</v>
      </c>
      <c r="K4" s="54" t="s">
        <v>171</v>
      </c>
    </row>
    <row r="5" spans="1:12" s="47" customFormat="1" ht="18" customHeight="1" x14ac:dyDescent="0.25">
      <c r="A5" s="51">
        <v>4</v>
      </c>
      <c r="B5" s="52" t="s">
        <v>30</v>
      </c>
      <c r="C5" s="52" t="s">
        <v>172</v>
      </c>
      <c r="D5" s="55">
        <v>22</v>
      </c>
      <c r="E5" s="52" t="s">
        <v>167</v>
      </c>
      <c r="F5" s="51">
        <v>107</v>
      </c>
      <c r="G5" s="53">
        <v>2300</v>
      </c>
      <c r="H5" s="53">
        <v>250</v>
      </c>
      <c r="I5" s="53">
        <f t="shared" si="0"/>
        <v>2550</v>
      </c>
    </row>
    <row r="6" spans="1:12" s="47" customFormat="1" ht="18" customHeight="1" x14ac:dyDescent="0.25">
      <c r="A6" s="51">
        <v>5</v>
      </c>
      <c r="B6" s="52" t="s">
        <v>173</v>
      </c>
      <c r="C6" s="52" t="s">
        <v>174</v>
      </c>
      <c r="D6" s="55">
        <v>38</v>
      </c>
      <c r="E6" s="52" t="s">
        <v>175</v>
      </c>
      <c r="F6" s="51">
        <v>205</v>
      </c>
      <c r="G6" s="53">
        <v>2900</v>
      </c>
      <c r="H6" s="53">
        <v>250</v>
      </c>
      <c r="I6" s="53">
        <f t="shared" si="0"/>
        <v>3150</v>
      </c>
      <c r="K6" s="54" t="s">
        <v>176</v>
      </c>
    </row>
    <row r="7" spans="1:12" s="47" customFormat="1" ht="18" customHeight="1" x14ac:dyDescent="0.25">
      <c r="A7" s="51">
        <v>6</v>
      </c>
      <c r="B7" s="52" t="s">
        <v>177</v>
      </c>
      <c r="C7" s="52" t="s">
        <v>178</v>
      </c>
      <c r="D7" s="55">
        <v>29</v>
      </c>
      <c r="E7" s="52" t="s">
        <v>164</v>
      </c>
      <c r="F7" s="51">
        <v>105</v>
      </c>
      <c r="G7" s="53">
        <v>2200</v>
      </c>
      <c r="H7" s="53">
        <v>250</v>
      </c>
      <c r="I7" s="53">
        <f t="shared" si="0"/>
        <v>2450</v>
      </c>
    </row>
    <row r="8" spans="1:12" s="47" customFormat="1" ht="18" customHeight="1" x14ac:dyDescent="0.25">
      <c r="A8" s="51">
        <v>7</v>
      </c>
      <c r="B8" s="52" t="s">
        <v>179</v>
      </c>
      <c r="C8" s="52" t="s">
        <v>180</v>
      </c>
      <c r="D8" s="55">
        <v>37</v>
      </c>
      <c r="E8" s="52" t="s">
        <v>175</v>
      </c>
      <c r="F8" s="51">
        <v>208</v>
      </c>
      <c r="G8" s="53">
        <v>2800</v>
      </c>
      <c r="H8" s="53">
        <v>250</v>
      </c>
      <c r="I8" s="53">
        <f t="shared" si="0"/>
        <v>3050</v>
      </c>
      <c r="K8" s="66"/>
      <c r="L8" s="66"/>
    </row>
    <row r="9" spans="1:12" s="47" customFormat="1" ht="18" customHeight="1" x14ac:dyDescent="0.25">
      <c r="A9" s="51">
        <v>8</v>
      </c>
      <c r="B9" s="52" t="s">
        <v>168</v>
      </c>
      <c r="C9" s="52" t="s">
        <v>181</v>
      </c>
      <c r="D9" s="55">
        <v>25</v>
      </c>
      <c r="E9" s="52" t="s">
        <v>167</v>
      </c>
      <c r="F9" s="51">
        <v>108</v>
      </c>
      <c r="G9" s="53">
        <v>2200</v>
      </c>
      <c r="H9" s="53">
        <v>250</v>
      </c>
      <c r="I9" s="53">
        <f t="shared" si="0"/>
        <v>2450</v>
      </c>
    </row>
    <row r="10" spans="1:12" s="47" customFormat="1" ht="18" customHeight="1" x14ac:dyDescent="0.25">
      <c r="A10" s="51">
        <v>9</v>
      </c>
      <c r="B10" s="52" t="s">
        <v>182</v>
      </c>
      <c r="C10" s="52" t="s">
        <v>183</v>
      </c>
      <c r="D10" s="55">
        <v>24</v>
      </c>
      <c r="E10" s="52" t="s">
        <v>167</v>
      </c>
      <c r="F10" s="51">
        <v>107</v>
      </c>
      <c r="G10" s="53">
        <v>2200</v>
      </c>
      <c r="H10" s="53">
        <v>250</v>
      </c>
      <c r="I10" s="53">
        <f t="shared" si="0"/>
        <v>2450</v>
      </c>
      <c r="K10" s="54" t="s">
        <v>184</v>
      </c>
    </row>
    <row r="11" spans="1:12" s="47" customFormat="1" ht="18" customHeight="1" x14ac:dyDescent="0.25">
      <c r="A11" s="51">
        <v>10</v>
      </c>
      <c r="B11" s="52" t="s">
        <v>185</v>
      </c>
      <c r="C11" s="52" t="s">
        <v>186</v>
      </c>
      <c r="D11" s="55">
        <v>25</v>
      </c>
      <c r="E11" s="52" t="s">
        <v>167</v>
      </c>
      <c r="F11" s="51">
        <v>108</v>
      </c>
      <c r="G11" s="53">
        <v>2200</v>
      </c>
      <c r="H11" s="53">
        <v>250</v>
      </c>
      <c r="I11" s="53">
        <f t="shared" si="0"/>
        <v>2450</v>
      </c>
    </row>
    <row r="12" spans="1:12" s="47" customFormat="1" ht="18" customHeight="1" x14ac:dyDescent="0.25">
      <c r="A12" s="51">
        <v>11</v>
      </c>
      <c r="B12" s="52" t="s">
        <v>187</v>
      </c>
      <c r="C12" s="52" t="s">
        <v>188</v>
      </c>
      <c r="D12" s="55">
        <v>19</v>
      </c>
      <c r="E12" s="52" t="s">
        <v>164</v>
      </c>
      <c r="F12" s="51">
        <v>105</v>
      </c>
      <c r="G12" s="53">
        <v>2200</v>
      </c>
      <c r="H12" s="53">
        <v>250</v>
      </c>
      <c r="I12" s="53">
        <f t="shared" si="0"/>
        <v>2450</v>
      </c>
      <c r="K12" s="66"/>
      <c r="L12" s="66"/>
    </row>
    <row r="13" spans="1:12" s="47" customFormat="1" ht="18" customHeight="1" x14ac:dyDescent="0.25">
      <c r="A13" s="51">
        <v>12</v>
      </c>
      <c r="B13" s="52" t="s">
        <v>189</v>
      </c>
      <c r="C13" s="52" t="s">
        <v>190</v>
      </c>
      <c r="D13" s="55">
        <v>21</v>
      </c>
      <c r="E13" s="52" t="s">
        <v>167</v>
      </c>
      <c r="F13" s="51">
        <v>108</v>
      </c>
      <c r="G13" s="53">
        <v>2200</v>
      </c>
      <c r="H13" s="53">
        <v>250</v>
      </c>
      <c r="I13" s="53">
        <f t="shared" si="0"/>
        <v>2450</v>
      </c>
    </row>
    <row r="14" spans="1:12" s="47" customFormat="1" ht="18" customHeight="1" x14ac:dyDescent="0.25">
      <c r="A14" s="51">
        <v>13</v>
      </c>
      <c r="B14" s="52" t="s">
        <v>191</v>
      </c>
      <c r="C14" s="52" t="s">
        <v>192</v>
      </c>
      <c r="D14" s="55">
        <v>22</v>
      </c>
      <c r="E14" s="52" t="s">
        <v>164</v>
      </c>
      <c r="F14" s="51">
        <v>105</v>
      </c>
      <c r="G14" s="53">
        <v>2200</v>
      </c>
      <c r="H14" s="53">
        <v>250</v>
      </c>
      <c r="I14" s="53">
        <f t="shared" si="0"/>
        <v>2450</v>
      </c>
      <c r="K14" s="54" t="s">
        <v>193</v>
      </c>
    </row>
    <row r="15" spans="1:12" s="47" customFormat="1" ht="18" customHeight="1" x14ac:dyDescent="0.25">
      <c r="A15" s="51">
        <v>14</v>
      </c>
      <c r="B15" s="52" t="s">
        <v>194</v>
      </c>
      <c r="C15" s="52" t="s">
        <v>195</v>
      </c>
      <c r="D15" s="55">
        <v>18</v>
      </c>
      <c r="E15" s="52" t="s">
        <v>167</v>
      </c>
      <c r="F15" s="51">
        <v>108</v>
      </c>
      <c r="G15" s="53">
        <v>2200</v>
      </c>
      <c r="H15" s="53">
        <v>250</v>
      </c>
      <c r="I15" s="53">
        <f t="shared" si="0"/>
        <v>2450</v>
      </c>
    </row>
    <row r="16" spans="1:12" s="47" customFormat="1" ht="18" customHeight="1" x14ac:dyDescent="0.25">
      <c r="A16" s="51">
        <v>15</v>
      </c>
      <c r="B16" s="52" t="s">
        <v>196</v>
      </c>
      <c r="C16" s="52" t="s">
        <v>16</v>
      </c>
      <c r="D16" s="55">
        <v>39</v>
      </c>
      <c r="E16" s="52" t="s">
        <v>170</v>
      </c>
      <c r="F16" s="51">
        <v>302</v>
      </c>
      <c r="G16" s="53">
        <v>3500</v>
      </c>
      <c r="H16" s="53">
        <v>250</v>
      </c>
      <c r="I16" s="53">
        <f t="shared" si="0"/>
        <v>3750</v>
      </c>
      <c r="K16" s="66"/>
      <c r="L16" s="66"/>
    </row>
    <row r="17" spans="1:12" s="47" customFormat="1" ht="18" customHeight="1" x14ac:dyDescent="0.25">
      <c r="A17" s="51">
        <v>16</v>
      </c>
      <c r="B17" s="52" t="s">
        <v>197</v>
      </c>
      <c r="C17" s="52" t="s">
        <v>198</v>
      </c>
      <c r="D17" s="55">
        <v>22</v>
      </c>
      <c r="E17" s="52" t="s">
        <v>167</v>
      </c>
      <c r="F17" s="51">
        <v>107</v>
      </c>
      <c r="G17" s="53">
        <v>2200</v>
      </c>
      <c r="H17" s="53">
        <v>250</v>
      </c>
      <c r="I17" s="53">
        <f t="shared" si="0"/>
        <v>2450</v>
      </c>
    </row>
    <row r="18" spans="1:12" s="47" customFormat="1" ht="18" customHeight="1" x14ac:dyDescent="0.25">
      <c r="A18" s="51">
        <v>17</v>
      </c>
      <c r="B18" s="52" t="s">
        <v>199</v>
      </c>
      <c r="C18" s="52" t="s">
        <v>200</v>
      </c>
      <c r="D18" s="55">
        <v>21</v>
      </c>
      <c r="E18" s="52" t="s">
        <v>167</v>
      </c>
      <c r="F18" s="51">
        <v>108</v>
      </c>
      <c r="G18" s="53">
        <v>2200</v>
      </c>
      <c r="H18" s="53">
        <v>250</v>
      </c>
      <c r="I18" s="53">
        <f t="shared" si="0"/>
        <v>2450</v>
      </c>
      <c r="K18" s="54" t="s">
        <v>201</v>
      </c>
    </row>
    <row r="19" spans="1:12" s="47" customFormat="1" ht="18" customHeight="1" x14ac:dyDescent="0.25">
      <c r="A19" s="51">
        <v>18</v>
      </c>
      <c r="B19" s="52" t="s">
        <v>202</v>
      </c>
      <c r="C19" s="52" t="s">
        <v>172</v>
      </c>
      <c r="D19" s="55">
        <v>28</v>
      </c>
      <c r="E19" s="52" t="s">
        <v>167</v>
      </c>
      <c r="F19" s="51">
        <v>107</v>
      </c>
      <c r="G19" s="53">
        <v>2200</v>
      </c>
      <c r="H19" s="53">
        <v>250</v>
      </c>
      <c r="I19" s="53">
        <f t="shared" si="0"/>
        <v>2450</v>
      </c>
    </row>
    <row r="20" spans="1:12" s="47" customFormat="1" ht="18" customHeight="1" x14ac:dyDescent="0.25">
      <c r="A20" s="51">
        <v>19</v>
      </c>
      <c r="B20" s="52" t="s">
        <v>203</v>
      </c>
      <c r="C20" s="52" t="s">
        <v>204</v>
      </c>
      <c r="D20" s="55">
        <v>31</v>
      </c>
      <c r="E20" s="52" t="s">
        <v>167</v>
      </c>
      <c r="F20" s="51">
        <v>108</v>
      </c>
      <c r="G20" s="53">
        <v>2200</v>
      </c>
      <c r="H20" s="53">
        <v>250</v>
      </c>
      <c r="I20" s="53">
        <f t="shared" si="0"/>
        <v>2450</v>
      </c>
      <c r="K20" s="66"/>
      <c r="L20" s="66"/>
    </row>
    <row r="21" spans="1:12" s="47" customFormat="1" ht="18" customHeight="1" x14ac:dyDescent="0.25">
      <c r="A21" s="51">
        <v>20</v>
      </c>
      <c r="B21" s="52" t="s">
        <v>187</v>
      </c>
      <c r="C21" s="52" t="s">
        <v>205</v>
      </c>
      <c r="D21" s="55">
        <v>19</v>
      </c>
      <c r="E21" s="52" t="s">
        <v>164</v>
      </c>
      <c r="F21" s="51">
        <v>105</v>
      </c>
      <c r="G21" s="53">
        <v>2300</v>
      </c>
      <c r="H21" s="53">
        <v>250</v>
      </c>
      <c r="I21" s="53">
        <f t="shared" si="0"/>
        <v>2550</v>
      </c>
    </row>
    <row r="22" spans="1:12" s="47" customFormat="1" ht="18" customHeight="1" x14ac:dyDescent="0.25">
      <c r="A22" s="51">
        <v>21</v>
      </c>
      <c r="B22" s="52" t="s">
        <v>206</v>
      </c>
      <c r="C22" s="52" t="s">
        <v>207</v>
      </c>
      <c r="D22" s="55">
        <v>35</v>
      </c>
      <c r="E22" s="52" t="s">
        <v>175</v>
      </c>
      <c r="F22" s="51">
        <v>205</v>
      </c>
      <c r="G22" s="53">
        <v>2900</v>
      </c>
      <c r="H22" s="53">
        <v>250</v>
      </c>
      <c r="I22" s="53">
        <f t="shared" si="0"/>
        <v>3150</v>
      </c>
      <c r="K22" s="54" t="s">
        <v>208</v>
      </c>
    </row>
    <row r="23" spans="1:12" s="47" customFormat="1" ht="18" customHeight="1" x14ac:dyDescent="0.25">
      <c r="A23" s="51">
        <v>22</v>
      </c>
      <c r="B23" s="52" t="s">
        <v>209</v>
      </c>
      <c r="C23" s="52" t="s">
        <v>51</v>
      </c>
      <c r="D23" s="55">
        <v>22</v>
      </c>
      <c r="E23" s="52" t="s">
        <v>167</v>
      </c>
      <c r="F23" s="51">
        <v>107</v>
      </c>
      <c r="G23" s="53">
        <v>2200</v>
      </c>
      <c r="H23" s="53">
        <v>250</v>
      </c>
      <c r="I23" s="53">
        <f t="shared" si="0"/>
        <v>2450</v>
      </c>
    </row>
    <row r="24" spans="1:12" s="47" customFormat="1" ht="18" customHeight="1" x14ac:dyDescent="0.25">
      <c r="A24" s="51">
        <v>23</v>
      </c>
      <c r="B24" s="52" t="s">
        <v>210</v>
      </c>
      <c r="C24" s="52" t="s">
        <v>211</v>
      </c>
      <c r="D24" s="55">
        <v>30</v>
      </c>
      <c r="E24" s="52" t="s">
        <v>212</v>
      </c>
      <c r="F24" s="51">
        <v>202</v>
      </c>
      <c r="G24" s="53">
        <v>2500</v>
      </c>
      <c r="H24" s="53">
        <v>250</v>
      </c>
      <c r="I24" s="53">
        <f t="shared" si="0"/>
        <v>2750</v>
      </c>
      <c r="K24" s="66"/>
      <c r="L24" s="66"/>
    </row>
    <row r="25" spans="1:12" s="47" customFormat="1" ht="18" customHeight="1" x14ac:dyDescent="0.25">
      <c r="A25" s="51">
        <v>24</v>
      </c>
      <c r="B25" s="52" t="s">
        <v>213</v>
      </c>
      <c r="C25" s="52" t="s">
        <v>214</v>
      </c>
      <c r="D25" s="55">
        <v>32</v>
      </c>
      <c r="E25" s="52" t="s">
        <v>212</v>
      </c>
      <c r="F25" s="51">
        <v>202</v>
      </c>
      <c r="G25" s="53">
        <v>2500</v>
      </c>
      <c r="H25" s="53">
        <v>250</v>
      </c>
      <c r="I25" s="53">
        <f t="shared" si="0"/>
        <v>2750</v>
      </c>
    </row>
    <row r="26" spans="1:12" s="47" customFormat="1" ht="18" customHeight="1" x14ac:dyDescent="0.25">
      <c r="A26" s="51">
        <v>25</v>
      </c>
      <c r="B26" s="52" t="s">
        <v>215</v>
      </c>
      <c r="C26" s="52" t="s">
        <v>55</v>
      </c>
      <c r="D26" s="55">
        <v>38</v>
      </c>
      <c r="E26" s="52" t="s">
        <v>170</v>
      </c>
      <c r="F26" s="51">
        <v>303</v>
      </c>
      <c r="G26" s="53">
        <v>4000</v>
      </c>
      <c r="H26" s="53">
        <v>250</v>
      </c>
      <c r="I26" s="53">
        <f t="shared" si="0"/>
        <v>4250</v>
      </c>
    </row>
    <row r="27" spans="1:12" s="47" customFormat="1" ht="18" customHeight="1" x14ac:dyDescent="0.25">
      <c r="A27" s="51">
        <v>26</v>
      </c>
      <c r="B27" s="52" t="s">
        <v>216</v>
      </c>
      <c r="C27" s="52" t="s">
        <v>63</v>
      </c>
      <c r="D27" s="55">
        <v>21</v>
      </c>
      <c r="E27" s="52" t="s">
        <v>167</v>
      </c>
      <c r="F27" s="51">
        <v>107</v>
      </c>
      <c r="G27" s="53">
        <v>2300</v>
      </c>
      <c r="H27" s="53">
        <v>250</v>
      </c>
      <c r="I27" s="53">
        <f t="shared" si="0"/>
        <v>2550</v>
      </c>
    </row>
    <row r="28" spans="1:12" s="47" customFormat="1" ht="18" customHeight="1" x14ac:dyDescent="0.25">
      <c r="A28" s="51">
        <v>27</v>
      </c>
      <c r="B28" s="52" t="s">
        <v>217</v>
      </c>
      <c r="C28" s="52" t="s">
        <v>218</v>
      </c>
      <c r="D28" s="55">
        <v>34</v>
      </c>
      <c r="E28" s="52" t="s">
        <v>175</v>
      </c>
      <c r="F28" s="51">
        <v>205</v>
      </c>
      <c r="G28" s="53">
        <v>2900</v>
      </c>
      <c r="H28" s="53">
        <v>250</v>
      </c>
      <c r="I28" s="53">
        <f t="shared" si="0"/>
        <v>3150</v>
      </c>
    </row>
    <row r="29" spans="1:12" s="47" customFormat="1" ht="18" customHeight="1" x14ac:dyDescent="0.25">
      <c r="A29" s="51">
        <v>28</v>
      </c>
      <c r="B29" s="52" t="s">
        <v>219</v>
      </c>
      <c r="C29" s="52" t="s">
        <v>220</v>
      </c>
      <c r="D29" s="55">
        <v>20</v>
      </c>
      <c r="E29" s="52" t="s">
        <v>164</v>
      </c>
      <c r="F29" s="51">
        <v>105</v>
      </c>
      <c r="G29" s="53">
        <v>2200</v>
      </c>
      <c r="H29" s="53">
        <v>250</v>
      </c>
      <c r="I29" s="53">
        <f t="shared" si="0"/>
        <v>2450</v>
      </c>
    </row>
    <row r="30" spans="1:12" s="47" customFormat="1" ht="18" customHeight="1" x14ac:dyDescent="0.25">
      <c r="A30" s="51">
        <v>29</v>
      </c>
      <c r="B30" s="52" t="s">
        <v>221</v>
      </c>
      <c r="C30" s="52" t="s">
        <v>222</v>
      </c>
      <c r="D30" s="55">
        <v>34</v>
      </c>
      <c r="E30" s="52" t="s">
        <v>175</v>
      </c>
      <c r="F30" s="51">
        <v>208</v>
      </c>
      <c r="G30" s="53">
        <v>2800</v>
      </c>
      <c r="H30" s="53">
        <v>250</v>
      </c>
      <c r="I30" s="53">
        <f t="shared" si="0"/>
        <v>3050</v>
      </c>
    </row>
    <row r="31" spans="1:12" s="47" customFormat="1" ht="18" customHeight="1" x14ac:dyDescent="0.25">
      <c r="A31" s="51">
        <v>30</v>
      </c>
      <c r="B31" s="52" t="s">
        <v>223</v>
      </c>
      <c r="C31" s="52" t="s">
        <v>224</v>
      </c>
      <c r="D31" s="55">
        <v>22</v>
      </c>
      <c r="E31" s="52" t="s">
        <v>167</v>
      </c>
      <c r="F31" s="51">
        <v>108</v>
      </c>
      <c r="G31" s="53">
        <v>2200</v>
      </c>
      <c r="H31" s="53">
        <v>250</v>
      </c>
      <c r="I31" s="53">
        <f t="shared" si="0"/>
        <v>2450</v>
      </c>
    </row>
    <row r="32" spans="1:12" s="47" customFormat="1" ht="18" customHeight="1" x14ac:dyDescent="0.25">
      <c r="A32" s="51">
        <v>31</v>
      </c>
      <c r="B32" s="52" t="s">
        <v>168</v>
      </c>
      <c r="C32" s="52" t="s">
        <v>225</v>
      </c>
      <c r="D32" s="55">
        <v>27</v>
      </c>
      <c r="E32" s="52" t="s">
        <v>167</v>
      </c>
      <c r="F32" s="51">
        <v>107</v>
      </c>
      <c r="G32" s="53">
        <v>2200</v>
      </c>
      <c r="H32" s="53">
        <v>250</v>
      </c>
      <c r="I32" s="53">
        <f t="shared" si="0"/>
        <v>2450</v>
      </c>
    </row>
    <row r="33" spans="1:9" s="47" customFormat="1" ht="18" customHeight="1" x14ac:dyDescent="0.25">
      <c r="A33" s="51">
        <v>32</v>
      </c>
      <c r="B33" s="52" t="s">
        <v>226</v>
      </c>
      <c r="C33" s="52" t="s">
        <v>227</v>
      </c>
      <c r="D33" s="55">
        <v>25</v>
      </c>
      <c r="E33" s="52" t="s">
        <v>167</v>
      </c>
      <c r="F33" s="51">
        <v>108</v>
      </c>
      <c r="G33" s="53">
        <v>2200</v>
      </c>
      <c r="H33" s="53">
        <v>250</v>
      </c>
      <c r="I33" s="53">
        <f t="shared" si="0"/>
        <v>2450</v>
      </c>
    </row>
    <row r="34" spans="1:9" s="47" customFormat="1" ht="18" customHeight="1" x14ac:dyDescent="0.25">
      <c r="A34" s="51">
        <v>33</v>
      </c>
      <c r="B34" s="52" t="s">
        <v>187</v>
      </c>
      <c r="C34" s="52" t="s">
        <v>228</v>
      </c>
      <c r="D34" s="55">
        <v>23</v>
      </c>
      <c r="E34" s="52" t="s">
        <v>164</v>
      </c>
      <c r="F34" s="51">
        <v>105</v>
      </c>
      <c r="G34" s="53">
        <v>2200</v>
      </c>
      <c r="H34" s="53">
        <v>250</v>
      </c>
      <c r="I34" s="53">
        <f t="shared" si="0"/>
        <v>2450</v>
      </c>
    </row>
    <row r="35" spans="1:9" s="47" customFormat="1" ht="18" customHeight="1" x14ac:dyDescent="0.25">
      <c r="A35" s="51">
        <v>34</v>
      </c>
      <c r="B35" s="52" t="s">
        <v>229</v>
      </c>
      <c r="C35" s="52" t="s">
        <v>230</v>
      </c>
      <c r="D35" s="55">
        <v>24</v>
      </c>
      <c r="E35" s="52" t="s">
        <v>167</v>
      </c>
      <c r="F35" s="51">
        <v>108</v>
      </c>
      <c r="G35" s="53">
        <v>2200</v>
      </c>
      <c r="H35" s="53">
        <v>250</v>
      </c>
      <c r="I35" s="53">
        <f t="shared" si="0"/>
        <v>2450</v>
      </c>
    </row>
    <row r="36" spans="1:9" s="47" customFormat="1" ht="18" customHeight="1" x14ac:dyDescent="0.25">
      <c r="A36" s="51">
        <v>35</v>
      </c>
      <c r="B36" s="52" t="s">
        <v>187</v>
      </c>
      <c r="C36" s="52" t="s">
        <v>231</v>
      </c>
      <c r="D36" s="55">
        <v>25</v>
      </c>
      <c r="E36" s="52" t="s">
        <v>164</v>
      </c>
      <c r="F36" s="51">
        <v>105</v>
      </c>
      <c r="G36" s="53">
        <v>2200</v>
      </c>
      <c r="H36" s="53">
        <v>250</v>
      </c>
      <c r="I36" s="53">
        <f t="shared" si="0"/>
        <v>2450</v>
      </c>
    </row>
    <row r="37" spans="1:9" s="47" customFormat="1" ht="18" customHeight="1" x14ac:dyDescent="0.25">
      <c r="A37" s="51">
        <v>36</v>
      </c>
      <c r="B37" s="52" t="s">
        <v>232</v>
      </c>
      <c r="C37" s="52" t="s">
        <v>233</v>
      </c>
      <c r="D37" s="55">
        <v>30</v>
      </c>
      <c r="E37" s="52" t="s">
        <v>167</v>
      </c>
      <c r="F37" s="51">
        <v>108</v>
      </c>
      <c r="G37" s="53">
        <v>2200</v>
      </c>
      <c r="H37" s="53">
        <v>250</v>
      </c>
      <c r="I37" s="53">
        <f t="shared" si="0"/>
        <v>2450</v>
      </c>
    </row>
    <row r="38" spans="1:9" s="47" customFormat="1" ht="18" customHeight="1" x14ac:dyDescent="0.25">
      <c r="A38" s="51">
        <v>37</v>
      </c>
      <c r="B38" s="56" t="s">
        <v>185</v>
      </c>
      <c r="C38" s="56" t="s">
        <v>234</v>
      </c>
      <c r="D38" s="55">
        <v>39</v>
      </c>
      <c r="E38" s="52" t="s">
        <v>235</v>
      </c>
      <c r="F38" s="51">
        <v>307</v>
      </c>
      <c r="G38" s="53">
        <v>5200</v>
      </c>
      <c r="H38" s="53">
        <v>250</v>
      </c>
      <c r="I38" s="53">
        <f t="shared" si="0"/>
        <v>5450</v>
      </c>
    </row>
    <row r="39" spans="1:9" s="47" customFormat="1" ht="18" customHeight="1" x14ac:dyDescent="0.25">
      <c r="A39" s="51">
        <v>38</v>
      </c>
      <c r="B39" s="52" t="s">
        <v>236</v>
      </c>
      <c r="C39" s="52" t="s">
        <v>63</v>
      </c>
      <c r="D39" s="55">
        <v>21</v>
      </c>
      <c r="E39" s="52" t="s">
        <v>164</v>
      </c>
      <c r="F39" s="51">
        <v>105</v>
      </c>
      <c r="G39" s="53">
        <v>2200</v>
      </c>
      <c r="H39" s="53">
        <v>250</v>
      </c>
      <c r="I39" s="53">
        <f t="shared" si="0"/>
        <v>2450</v>
      </c>
    </row>
    <row r="40" spans="1:9" s="47" customFormat="1" ht="18" customHeight="1" x14ac:dyDescent="0.25">
      <c r="A40" s="51">
        <v>39</v>
      </c>
      <c r="B40" s="52" t="s">
        <v>237</v>
      </c>
      <c r="C40" s="52" t="s">
        <v>238</v>
      </c>
      <c r="D40" s="55">
        <v>36</v>
      </c>
      <c r="E40" s="52" t="s">
        <v>175</v>
      </c>
      <c r="F40" s="51">
        <v>208</v>
      </c>
      <c r="G40" s="53">
        <v>2800</v>
      </c>
      <c r="H40" s="53">
        <v>250</v>
      </c>
      <c r="I40" s="53">
        <f t="shared" si="0"/>
        <v>3050</v>
      </c>
    </row>
    <row r="41" spans="1:9" s="47" customFormat="1" ht="18" customHeight="1" x14ac:dyDescent="0.25">
      <c r="A41" s="51">
        <v>40</v>
      </c>
      <c r="B41" s="52" t="s">
        <v>239</v>
      </c>
      <c r="C41" s="52" t="s">
        <v>240</v>
      </c>
      <c r="D41" s="55">
        <v>20</v>
      </c>
      <c r="E41" s="52" t="s">
        <v>167</v>
      </c>
      <c r="F41" s="51">
        <v>108</v>
      </c>
      <c r="G41" s="53">
        <v>2200</v>
      </c>
      <c r="H41" s="53">
        <v>250</v>
      </c>
      <c r="I41" s="53">
        <f t="shared" si="0"/>
        <v>2450</v>
      </c>
    </row>
  </sheetData>
  <mergeCells count="5">
    <mergeCell ref="K8:L8"/>
    <mergeCell ref="K12:L12"/>
    <mergeCell ref="K16:L16"/>
    <mergeCell ref="K20:L20"/>
    <mergeCell ref="K24:L2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Funciones fundamenteos</vt:lpstr>
      <vt:lpstr>Fx 2</vt:lpstr>
      <vt:lpstr>Fx 3</vt:lpstr>
      <vt:lpstr>Fx 4</vt:lpstr>
      <vt:lpstr>Fx 5</vt:lpstr>
      <vt:lpstr>Fx 6</vt:lpstr>
      <vt:lpstr>Fx 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Toledo</dc:creator>
  <cp:lastModifiedBy>SID</cp:lastModifiedBy>
  <dcterms:created xsi:type="dcterms:W3CDTF">2013-04-16T16:57:39Z</dcterms:created>
  <dcterms:modified xsi:type="dcterms:W3CDTF">2021-05-16T00:56:14Z</dcterms:modified>
</cp:coreProperties>
</file>