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Analysis." sheetId="1" r:id="rId4"/>
  </sheets>
  <definedNames/>
  <calcPr/>
</workbook>
</file>

<file path=xl/sharedStrings.xml><?xml version="1.0" encoding="utf-8"?>
<sst xmlns="http://schemas.openxmlformats.org/spreadsheetml/2006/main" count="20" uniqueCount="20">
  <si>
    <t>Measures(as valued)</t>
  </si>
  <si>
    <t>DAILY SALES ANALYIS FOR THE MONTH OF  JUNE</t>
  </si>
  <si>
    <t xml:space="preserve">STORE Net sales </t>
  </si>
  <si>
    <t>STORE Gross Sales</t>
  </si>
  <si>
    <t>T.TRANS</t>
  </si>
  <si>
    <t>SPT</t>
  </si>
  <si>
    <t>ONLINE ORDER GROSS</t>
  </si>
  <si>
    <t>ONLINE ORDER NET</t>
  </si>
  <si>
    <t>TOTAL GROSS SALES</t>
  </si>
  <si>
    <t>TOTAL NET SALES</t>
  </si>
  <si>
    <t>Budget Sales(NET)</t>
  </si>
  <si>
    <t>Budget T.Trans</t>
  </si>
  <si>
    <t>Budget SPT</t>
  </si>
  <si>
    <t>Last week sales</t>
  </si>
  <si>
    <t xml:space="preserve"> Last Week T.Trans</t>
  </si>
  <si>
    <t xml:space="preserve"> Last Week SPT</t>
  </si>
  <si>
    <t xml:space="preserve"> Last Year  Sales</t>
  </si>
  <si>
    <t xml:space="preserve"> Last Year  T.Trans</t>
  </si>
  <si>
    <t>Last Year SPT</t>
  </si>
  <si>
    <t>yly , wkly + tdays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</si>
</sst>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4.0"/>
      <color rgb="FF000080"/>
      <name val="Century Gothic"/>
    </font>
    <font>
      <b/>
      <sz val="25.0"/>
      <color theme="1"/>
      <name val="Arial"/>
    </font>
    <font>
      <b/>
      <sz val="12.0"/>
      <color theme="1"/>
      <name val="Arial"/>
    </font>
    <font/>
    <font>
      <b/>
      <sz val="14.0"/>
      <color theme="1"/>
      <name val="Arial"/>
      <scheme val="minor"/>
    </font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7CAAC"/>
        <bgColor rgb="FFF7CAAC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2" fillId="0" fontId="4" numFmtId="0" xfId="0" applyBorder="1" applyFont="1"/>
    <xf borderId="3" fillId="0" fontId="4" numFmtId="0" xfId="0" applyBorder="1" applyFont="1"/>
    <xf borderId="0" fillId="3" fontId="3" numFmtId="164" xfId="0" applyAlignment="1" applyFill="1" applyFont="1" applyNumberFormat="1">
      <alignment horizontal="right" vertical="bottom"/>
    </xf>
    <xf borderId="3" fillId="2" fontId="1" numFmtId="0" xfId="0" applyAlignment="1" applyBorder="1" applyFont="1">
      <alignment horizontal="right" shrinkToFit="0" vertical="top" wrapText="1"/>
    </xf>
    <xf borderId="0" fillId="2" fontId="3" numFmtId="4" xfId="0" applyAlignment="1" applyFont="1" applyNumberFormat="1">
      <alignment horizontal="right" vertical="bottom"/>
    </xf>
    <xf borderId="4" fillId="4" fontId="1" numFmtId="0" xfId="0" applyAlignment="1" applyBorder="1" applyFill="1" applyFont="1">
      <alignment horizontal="right" shrinkToFit="0" vertical="top" wrapText="1"/>
    </xf>
    <xf borderId="0" fillId="4" fontId="3" numFmtId="4" xfId="0" applyAlignment="1" applyFont="1" applyNumberFormat="1">
      <alignment horizontal="right" vertical="bottom"/>
    </xf>
    <xf borderId="0" fillId="4" fontId="3" numFmtId="4" xfId="0" applyAlignment="1" applyFont="1" applyNumberFormat="1">
      <alignment readingOrder="0" vertical="bottom"/>
    </xf>
    <xf borderId="0" fillId="4" fontId="3" numFmtId="4" xfId="0" applyAlignment="1" applyFont="1" applyNumberFormat="1">
      <alignment vertical="bottom"/>
    </xf>
    <xf borderId="4" fillId="5" fontId="1" numFmtId="0" xfId="0" applyAlignment="1" applyBorder="1" applyFill="1" applyFont="1">
      <alignment horizontal="right" shrinkToFit="0" vertical="top" wrapText="1"/>
    </xf>
    <xf borderId="0" fillId="5" fontId="3" numFmtId="4" xfId="0" applyAlignment="1" applyFont="1" applyNumberFormat="1">
      <alignment horizontal="right" vertical="bottom"/>
    </xf>
    <xf borderId="0" fillId="5" fontId="3" numFmtId="4" xfId="0" applyAlignment="1" applyFont="1" applyNumberFormat="1">
      <alignment readingOrder="0" vertical="bottom"/>
    </xf>
    <xf borderId="0" fillId="5" fontId="3" numFmtId="4" xfId="0" applyAlignment="1" applyFont="1" applyNumberFormat="1">
      <alignment vertical="bottom"/>
    </xf>
    <xf borderId="0" fillId="5" fontId="3" numFmtId="4" xfId="0" applyAlignment="1" applyFont="1" applyNumberFormat="1">
      <alignment horizontal="right" readingOrder="0" vertical="bottom"/>
    </xf>
    <xf borderId="4" fillId="6" fontId="1" numFmtId="0" xfId="0" applyAlignment="1" applyBorder="1" applyFill="1" applyFont="1">
      <alignment horizontal="right" shrinkToFit="0" vertical="top" wrapText="1"/>
    </xf>
    <xf borderId="0" fillId="6" fontId="3" numFmtId="4" xfId="0" applyAlignment="1" applyFont="1" applyNumberFormat="1">
      <alignment readingOrder="0" vertical="bottom"/>
    </xf>
    <xf borderId="0" fillId="6" fontId="3" numFmtId="4" xfId="0" applyAlignment="1" applyFont="1" applyNumberFormat="1">
      <alignment vertical="bottom"/>
    </xf>
    <xf borderId="4" fillId="7" fontId="1" numFmtId="0" xfId="0" applyAlignment="1" applyBorder="1" applyFill="1" applyFont="1">
      <alignment horizontal="right" shrinkToFit="0" vertical="top" wrapText="1"/>
    </xf>
    <xf borderId="0" fillId="7" fontId="3" numFmtId="4" xfId="0" applyAlignment="1" applyFont="1" applyNumberFormat="1">
      <alignment readingOrder="0" vertical="bottom"/>
    </xf>
    <xf borderId="0" fillId="7" fontId="3" numFmtId="4" xfId="0" applyAlignment="1" applyFont="1" applyNumberFormat="1">
      <alignment vertical="bottom"/>
    </xf>
    <xf borderId="0" fillId="8" fontId="5" numFmtId="0" xfId="0" applyAlignment="1" applyFill="1" applyFont="1">
      <alignment readingOrder="0"/>
    </xf>
    <xf borderId="0" fillId="8" fontId="6" numFmtId="4" xfId="0" applyFont="1" applyNumberForma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6.25"/>
    <col customWidth="1" min="3" max="3" width="14.88"/>
  </cols>
  <sheetData>
    <row r="1">
      <c r="A1" s="1" t="s">
        <v>0</v>
      </c>
      <c r="B1" s="2" t="s">
        <v>1</v>
      </c>
      <c r="AA1" s="3"/>
      <c r="AB1" s="3"/>
      <c r="AC1" s="3"/>
      <c r="AD1" s="3"/>
      <c r="AE1" s="3"/>
      <c r="AF1" s="3"/>
    </row>
    <row r="2">
      <c r="A2" s="4"/>
      <c r="AA2" s="3"/>
      <c r="AB2" s="3"/>
      <c r="AC2" s="3"/>
      <c r="AD2" s="3"/>
      <c r="AE2" s="3"/>
      <c r="AF2" s="3"/>
    </row>
    <row r="3">
      <c r="A3" s="5"/>
      <c r="B3" s="6">
        <v>45809.0</v>
      </c>
      <c r="C3" s="6">
        <v>45810.0</v>
      </c>
      <c r="D3" s="6">
        <v>45811.0</v>
      </c>
      <c r="E3" s="6">
        <v>45812.0</v>
      </c>
      <c r="F3" s="6">
        <v>45813.0</v>
      </c>
      <c r="G3" s="6">
        <v>45814.0</v>
      </c>
      <c r="H3" s="6">
        <v>45815.0</v>
      </c>
      <c r="I3" s="6">
        <v>45816.0</v>
      </c>
      <c r="J3" s="6">
        <v>45817.0</v>
      </c>
      <c r="K3" s="6">
        <v>45818.0</v>
      </c>
      <c r="L3" s="6">
        <v>45819.0</v>
      </c>
      <c r="M3" s="6">
        <v>45820.0</v>
      </c>
      <c r="N3" s="6">
        <v>45821.0</v>
      </c>
      <c r="O3" s="6">
        <v>45822.0</v>
      </c>
      <c r="P3" s="6">
        <v>45823.0</v>
      </c>
      <c r="Q3" s="6">
        <v>45824.0</v>
      </c>
      <c r="R3" s="6">
        <v>45825.0</v>
      </c>
      <c r="S3" s="6">
        <v>45826.0</v>
      </c>
      <c r="T3" s="6">
        <v>45827.0</v>
      </c>
      <c r="U3" s="6">
        <v>45828.0</v>
      </c>
      <c r="V3" s="6">
        <v>45829.0</v>
      </c>
      <c r="W3" s="6">
        <v>45830.0</v>
      </c>
      <c r="X3" s="6">
        <v>45831.0</v>
      </c>
      <c r="Y3" s="6">
        <v>45832.0</v>
      </c>
      <c r="Z3" s="6">
        <v>45833.0</v>
      </c>
      <c r="AA3" s="6">
        <v>45834.0</v>
      </c>
      <c r="AB3" s="6">
        <v>45835.0</v>
      </c>
      <c r="AC3" s="6">
        <v>45836.0</v>
      </c>
      <c r="AD3" s="6">
        <v>45837.0</v>
      </c>
      <c r="AE3" s="6">
        <v>45838.0</v>
      </c>
      <c r="AF3" s="6">
        <v>45839.0</v>
      </c>
    </row>
    <row r="4">
      <c r="A4" s="7" t="s">
        <v>2</v>
      </c>
      <c r="B4" s="8">
        <f t="shared" ref="B4:AF4" si="1">B5/1.11</f>
        <v>1390709.91</v>
      </c>
      <c r="C4" s="8">
        <f t="shared" si="1"/>
        <v>760936.9369</v>
      </c>
      <c r="D4" s="8">
        <f t="shared" si="1"/>
        <v>936189.1892</v>
      </c>
      <c r="E4" s="8">
        <f t="shared" si="1"/>
        <v>960360.3604</v>
      </c>
      <c r="F4" s="8">
        <f t="shared" si="1"/>
        <v>1127792.793</v>
      </c>
      <c r="G4" s="8">
        <f t="shared" si="1"/>
        <v>1613243.243</v>
      </c>
      <c r="H4" s="8">
        <f t="shared" si="1"/>
        <v>1147909.91</v>
      </c>
      <c r="I4" s="8">
        <f t="shared" si="1"/>
        <v>1180828.829</v>
      </c>
      <c r="J4" s="8">
        <f t="shared" si="1"/>
        <v>972387.3874</v>
      </c>
      <c r="K4" s="8">
        <f t="shared" si="1"/>
        <v>829549.5495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8">
        <f t="shared" si="1"/>
        <v>0</v>
      </c>
      <c r="AA4" s="8">
        <f t="shared" si="1"/>
        <v>0</v>
      </c>
      <c r="AB4" s="8">
        <f t="shared" si="1"/>
        <v>0</v>
      </c>
      <c r="AC4" s="8">
        <f t="shared" si="1"/>
        <v>0</v>
      </c>
      <c r="AD4" s="8">
        <f t="shared" si="1"/>
        <v>0</v>
      </c>
      <c r="AE4" s="8">
        <f t="shared" si="1"/>
        <v>0</v>
      </c>
      <c r="AF4" s="8">
        <f t="shared" si="1"/>
        <v>0</v>
      </c>
    </row>
    <row r="5">
      <c r="A5" s="9" t="s">
        <v>3</v>
      </c>
      <c r="B5" s="10">
        <v>1543688.0</v>
      </c>
      <c r="C5" s="11">
        <v>844640.0</v>
      </c>
      <c r="D5" s="11">
        <v>1039170.0</v>
      </c>
      <c r="E5" s="11">
        <v>1066000.0</v>
      </c>
      <c r="F5" s="11">
        <v>1251850.0</v>
      </c>
      <c r="G5" s="11">
        <v>1790700.0</v>
      </c>
      <c r="H5" s="11">
        <v>1274180.0</v>
      </c>
      <c r="I5" s="11">
        <v>1310720.0</v>
      </c>
      <c r="J5" s="11">
        <v>1079350.0</v>
      </c>
      <c r="K5" s="11">
        <v>920800.0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9" t="s">
        <v>4</v>
      </c>
      <c r="B6" s="10">
        <v>200.0</v>
      </c>
      <c r="C6" s="11">
        <v>133.0</v>
      </c>
      <c r="D6" s="11">
        <v>151.0</v>
      </c>
      <c r="E6" s="11">
        <v>177.0</v>
      </c>
      <c r="F6" s="11">
        <v>197.0</v>
      </c>
      <c r="G6" s="11">
        <v>228.0</v>
      </c>
      <c r="H6" s="11">
        <v>189.0</v>
      </c>
      <c r="I6" s="11">
        <v>173.0</v>
      </c>
      <c r="J6" s="11">
        <v>184.0</v>
      </c>
      <c r="K6" s="11">
        <v>142.0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9" t="s">
        <v>5</v>
      </c>
      <c r="B7" s="10">
        <f t="shared" ref="B7:AF7" si="2">B10/B6</f>
        <v>8218.44</v>
      </c>
      <c r="C7" s="10">
        <f t="shared" si="2"/>
        <v>6443.157895</v>
      </c>
      <c r="D7" s="10">
        <f t="shared" si="2"/>
        <v>6925.629139</v>
      </c>
      <c r="E7" s="10">
        <f t="shared" si="2"/>
        <v>6446.327684</v>
      </c>
      <c r="F7" s="10">
        <f t="shared" si="2"/>
        <v>6388.067259</v>
      </c>
      <c r="G7" s="10">
        <f t="shared" si="2"/>
        <v>8012.938596</v>
      </c>
      <c r="H7" s="10">
        <f t="shared" si="2"/>
        <v>6827.513228</v>
      </c>
      <c r="I7" s="10">
        <f t="shared" si="2"/>
        <v>7721.50289</v>
      </c>
      <c r="J7" s="10">
        <f t="shared" si="2"/>
        <v>6009.51087</v>
      </c>
      <c r="K7" s="10">
        <f t="shared" si="2"/>
        <v>6585.211268</v>
      </c>
      <c r="L7" s="10" t="str">
        <f t="shared" si="2"/>
        <v>#DIV/0!</v>
      </c>
      <c r="M7" s="10" t="str">
        <f t="shared" si="2"/>
        <v>#DIV/0!</v>
      </c>
      <c r="N7" s="10" t="str">
        <f t="shared" si="2"/>
        <v>#DIV/0!</v>
      </c>
      <c r="O7" s="10" t="str">
        <f t="shared" si="2"/>
        <v>#DIV/0!</v>
      </c>
      <c r="P7" s="10" t="str">
        <f t="shared" si="2"/>
        <v>#DIV/0!</v>
      </c>
      <c r="Q7" s="10" t="str">
        <f t="shared" si="2"/>
        <v>#DIV/0!</v>
      </c>
      <c r="R7" s="10" t="str">
        <f t="shared" si="2"/>
        <v>#DIV/0!</v>
      </c>
      <c r="S7" s="10" t="str">
        <f t="shared" si="2"/>
        <v>#DIV/0!</v>
      </c>
      <c r="T7" s="10" t="str">
        <f t="shared" si="2"/>
        <v>#DIV/0!</v>
      </c>
      <c r="U7" s="10" t="str">
        <f t="shared" si="2"/>
        <v>#DIV/0!</v>
      </c>
      <c r="V7" s="10" t="str">
        <f t="shared" si="2"/>
        <v>#DIV/0!</v>
      </c>
      <c r="W7" s="10" t="str">
        <f t="shared" si="2"/>
        <v>#DIV/0!</v>
      </c>
      <c r="X7" s="10" t="str">
        <f t="shared" si="2"/>
        <v>#DIV/0!</v>
      </c>
      <c r="Y7" s="10" t="str">
        <f t="shared" si="2"/>
        <v>#DIV/0!</v>
      </c>
      <c r="Z7" s="10" t="str">
        <f t="shared" si="2"/>
        <v>#DIV/0!</v>
      </c>
      <c r="AA7" s="10" t="str">
        <f t="shared" si="2"/>
        <v>#DIV/0!</v>
      </c>
      <c r="AB7" s="10" t="str">
        <f t="shared" si="2"/>
        <v>#DIV/0!</v>
      </c>
      <c r="AC7" s="10" t="str">
        <f t="shared" si="2"/>
        <v>#DIV/0!</v>
      </c>
      <c r="AD7" s="10" t="str">
        <f t="shared" si="2"/>
        <v>#DIV/0!</v>
      </c>
      <c r="AE7" s="10" t="str">
        <f t="shared" si="2"/>
        <v>#DIV/0!</v>
      </c>
      <c r="AF7" s="10" t="str">
        <f t="shared" si="2"/>
        <v>#DIV/0!</v>
      </c>
    </row>
    <row r="8" ht="23.25" customHeight="1">
      <c r="A8" s="9" t="s">
        <v>6</v>
      </c>
      <c r="B8" s="10">
        <v>100000.0</v>
      </c>
      <c r="C8" s="11">
        <v>12300.0</v>
      </c>
      <c r="D8" s="11">
        <v>6600.0</v>
      </c>
      <c r="E8" s="11">
        <v>75000.0</v>
      </c>
      <c r="F8" s="11">
        <v>6599.25</v>
      </c>
      <c r="G8" s="11">
        <v>36250.0</v>
      </c>
      <c r="H8" s="11">
        <v>16220.0</v>
      </c>
      <c r="I8" s="11">
        <v>25100.0</v>
      </c>
      <c r="J8" s="11">
        <v>26400.0</v>
      </c>
      <c r="K8" s="11">
        <v>14300.0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9" t="s">
        <v>7</v>
      </c>
      <c r="B9" s="10">
        <f t="shared" ref="B9:AF9" si="3">+B8/1.11</f>
        <v>90090.09009</v>
      </c>
      <c r="C9" s="10">
        <f t="shared" si="3"/>
        <v>11081.08108</v>
      </c>
      <c r="D9" s="10">
        <f t="shared" si="3"/>
        <v>5945.945946</v>
      </c>
      <c r="E9" s="10">
        <f t="shared" si="3"/>
        <v>67567.56757</v>
      </c>
      <c r="F9" s="10">
        <f t="shared" si="3"/>
        <v>5945.27027</v>
      </c>
      <c r="G9" s="10">
        <f t="shared" si="3"/>
        <v>32657.65766</v>
      </c>
      <c r="H9" s="10">
        <f t="shared" si="3"/>
        <v>14612.61261</v>
      </c>
      <c r="I9" s="10">
        <f t="shared" si="3"/>
        <v>22612.61261</v>
      </c>
      <c r="J9" s="10">
        <f t="shared" si="3"/>
        <v>23783.78378</v>
      </c>
      <c r="K9" s="10">
        <f t="shared" si="3"/>
        <v>12882.88288</v>
      </c>
      <c r="L9" s="10">
        <f t="shared" si="3"/>
        <v>0</v>
      </c>
      <c r="M9" s="10">
        <f t="shared" si="3"/>
        <v>0</v>
      </c>
      <c r="N9" s="10">
        <f t="shared" si="3"/>
        <v>0</v>
      </c>
      <c r="O9" s="10">
        <f t="shared" si="3"/>
        <v>0</v>
      </c>
      <c r="P9" s="10">
        <f t="shared" si="3"/>
        <v>0</v>
      </c>
      <c r="Q9" s="10">
        <f t="shared" si="3"/>
        <v>0</v>
      </c>
      <c r="R9" s="10">
        <f t="shared" si="3"/>
        <v>0</v>
      </c>
      <c r="S9" s="10">
        <f t="shared" si="3"/>
        <v>0</v>
      </c>
      <c r="T9" s="10">
        <f t="shared" si="3"/>
        <v>0</v>
      </c>
      <c r="U9" s="10">
        <f t="shared" si="3"/>
        <v>0</v>
      </c>
      <c r="V9" s="10">
        <f t="shared" si="3"/>
        <v>0</v>
      </c>
      <c r="W9" s="10">
        <f t="shared" si="3"/>
        <v>0</v>
      </c>
      <c r="X9" s="10">
        <f t="shared" si="3"/>
        <v>0</v>
      </c>
      <c r="Y9" s="10">
        <f t="shared" si="3"/>
        <v>0</v>
      </c>
      <c r="Z9" s="10">
        <f t="shared" si="3"/>
        <v>0</v>
      </c>
      <c r="AA9" s="10">
        <f t="shared" si="3"/>
        <v>0</v>
      </c>
      <c r="AB9" s="10">
        <f t="shared" si="3"/>
        <v>0</v>
      </c>
      <c r="AC9" s="10">
        <f t="shared" si="3"/>
        <v>0</v>
      </c>
      <c r="AD9" s="10">
        <f t="shared" si="3"/>
        <v>0</v>
      </c>
      <c r="AE9" s="10">
        <f t="shared" si="3"/>
        <v>0</v>
      </c>
      <c r="AF9" s="10">
        <f t="shared" si="3"/>
        <v>0</v>
      </c>
    </row>
    <row r="10">
      <c r="A10" s="9" t="s">
        <v>8</v>
      </c>
      <c r="B10" s="10">
        <f t="shared" ref="B10:L10" si="4">+B5+B8</f>
        <v>1643688</v>
      </c>
      <c r="C10" s="10">
        <f t="shared" si="4"/>
        <v>856940</v>
      </c>
      <c r="D10" s="10">
        <f t="shared" si="4"/>
        <v>1045770</v>
      </c>
      <c r="E10" s="10">
        <f t="shared" si="4"/>
        <v>1141000</v>
      </c>
      <c r="F10" s="10">
        <f t="shared" si="4"/>
        <v>1258449.25</v>
      </c>
      <c r="G10" s="10">
        <f t="shared" si="4"/>
        <v>1826950</v>
      </c>
      <c r="H10" s="10">
        <f t="shared" si="4"/>
        <v>1290400</v>
      </c>
      <c r="I10" s="10">
        <f t="shared" si="4"/>
        <v>1335820</v>
      </c>
      <c r="J10" s="10">
        <f t="shared" si="4"/>
        <v>1105750</v>
      </c>
      <c r="K10" s="10">
        <f t="shared" si="4"/>
        <v>935100</v>
      </c>
      <c r="L10" s="10">
        <f t="shared" si="4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9" t="s">
        <v>9</v>
      </c>
      <c r="B11" s="10">
        <f t="shared" ref="B11:H11" si="5">+B4+B9</f>
        <v>1480800</v>
      </c>
      <c r="C11" s="10">
        <f t="shared" si="5"/>
        <v>772018.018</v>
      </c>
      <c r="D11" s="10">
        <f t="shared" si="5"/>
        <v>942135.1351</v>
      </c>
      <c r="E11" s="10">
        <f t="shared" si="5"/>
        <v>1027927.928</v>
      </c>
      <c r="F11" s="10">
        <f t="shared" si="5"/>
        <v>1133738.063</v>
      </c>
      <c r="G11" s="10">
        <f t="shared" si="5"/>
        <v>1645900.901</v>
      </c>
      <c r="H11" s="10">
        <f t="shared" si="5"/>
        <v>1162522.523</v>
      </c>
      <c r="I11" s="10">
        <f>+I6+I9</f>
        <v>22785.61261</v>
      </c>
      <c r="J11" s="10">
        <f t="shared" ref="J11:AF11" si="6">+J4+J9</f>
        <v>996171.1712</v>
      </c>
      <c r="K11" s="10">
        <f t="shared" si="6"/>
        <v>842432.4324</v>
      </c>
      <c r="L11" s="10">
        <f t="shared" si="6"/>
        <v>0</v>
      </c>
      <c r="M11" s="10">
        <f t="shared" si="6"/>
        <v>0</v>
      </c>
      <c r="N11" s="10">
        <f t="shared" si="6"/>
        <v>0</v>
      </c>
      <c r="O11" s="10">
        <f t="shared" si="6"/>
        <v>0</v>
      </c>
      <c r="P11" s="10">
        <f t="shared" si="6"/>
        <v>0</v>
      </c>
      <c r="Q11" s="10">
        <f t="shared" si="6"/>
        <v>0</v>
      </c>
      <c r="R11" s="10">
        <f t="shared" si="6"/>
        <v>0</v>
      </c>
      <c r="S11" s="10">
        <f t="shared" si="6"/>
        <v>0</v>
      </c>
      <c r="T11" s="10">
        <f t="shared" si="6"/>
        <v>0</v>
      </c>
      <c r="U11" s="10">
        <f t="shared" si="6"/>
        <v>0</v>
      </c>
      <c r="V11" s="10">
        <f t="shared" si="6"/>
        <v>0</v>
      </c>
      <c r="W11" s="10">
        <f t="shared" si="6"/>
        <v>0</v>
      </c>
      <c r="X11" s="10">
        <f t="shared" si="6"/>
        <v>0</v>
      </c>
      <c r="Y11" s="10">
        <f t="shared" si="6"/>
        <v>0</v>
      </c>
      <c r="Z11" s="10">
        <f t="shared" si="6"/>
        <v>0</v>
      </c>
      <c r="AA11" s="10">
        <f t="shared" si="6"/>
        <v>0</v>
      </c>
      <c r="AB11" s="10">
        <f t="shared" si="6"/>
        <v>0</v>
      </c>
      <c r="AC11" s="10">
        <f t="shared" si="6"/>
        <v>0</v>
      </c>
      <c r="AD11" s="10">
        <f t="shared" si="6"/>
        <v>0</v>
      </c>
      <c r="AE11" s="10">
        <f t="shared" si="6"/>
        <v>0</v>
      </c>
      <c r="AF11" s="10">
        <f t="shared" si="6"/>
        <v>0</v>
      </c>
    </row>
    <row r="12">
      <c r="A12" s="13" t="s">
        <v>10</v>
      </c>
      <c r="B12" s="14">
        <v>1875009.0</v>
      </c>
      <c r="C12" s="15">
        <v>1858968.18</v>
      </c>
      <c r="D12" s="15">
        <v>1944440.12</v>
      </c>
      <c r="E12" s="15">
        <v>1270000.0</v>
      </c>
      <c r="F12" s="15">
        <v>2034663.95</v>
      </c>
      <c r="G12" s="15">
        <v>2435444.8</v>
      </c>
      <c r="H12" s="15">
        <v>1986772.62</v>
      </c>
      <c r="I12" s="15">
        <v>1959957.9</v>
      </c>
      <c r="J12" s="15">
        <v>1582179.23</v>
      </c>
      <c r="K12" s="15">
        <v>1928549.91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A13" s="13" t="s">
        <v>11</v>
      </c>
      <c r="B13" s="14">
        <v>420.0</v>
      </c>
      <c r="C13" s="15">
        <v>287.0</v>
      </c>
      <c r="D13" s="17">
        <v>305.0</v>
      </c>
      <c r="E13" s="17">
        <v>311.0</v>
      </c>
      <c r="F13" s="17">
        <v>342.0</v>
      </c>
      <c r="G13" s="17">
        <v>338.0</v>
      </c>
      <c r="H13" s="17">
        <v>289.0</v>
      </c>
      <c r="I13" s="15">
        <v>292.0</v>
      </c>
      <c r="J13" s="15">
        <v>276.0</v>
      </c>
      <c r="K13" s="15">
        <v>297.0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>
      <c r="A14" s="13" t="s">
        <v>12</v>
      </c>
      <c r="B14" s="14">
        <f t="shared" ref="B14:AF14" si="7">+B12/B13</f>
        <v>4464.307143</v>
      </c>
      <c r="C14" s="14">
        <f t="shared" si="7"/>
        <v>6477.241045</v>
      </c>
      <c r="D14" s="14">
        <f t="shared" si="7"/>
        <v>6375.213508</v>
      </c>
      <c r="E14" s="14">
        <f t="shared" si="7"/>
        <v>4083.601286</v>
      </c>
      <c r="F14" s="14">
        <f t="shared" si="7"/>
        <v>5949.309795</v>
      </c>
      <c r="G14" s="14">
        <f t="shared" si="7"/>
        <v>7205.457988</v>
      </c>
      <c r="H14" s="14">
        <f t="shared" si="7"/>
        <v>6874.645744</v>
      </c>
      <c r="I14" s="14">
        <f t="shared" si="7"/>
        <v>6712.184589</v>
      </c>
      <c r="J14" s="14">
        <f t="shared" si="7"/>
        <v>5732.533442</v>
      </c>
      <c r="K14" s="14">
        <f t="shared" si="7"/>
        <v>6493.43404</v>
      </c>
      <c r="L14" s="14" t="str">
        <f t="shared" si="7"/>
        <v>#DIV/0!</v>
      </c>
      <c r="M14" s="14" t="str">
        <f t="shared" si="7"/>
        <v>#DIV/0!</v>
      </c>
      <c r="N14" s="14" t="str">
        <f t="shared" si="7"/>
        <v>#DIV/0!</v>
      </c>
      <c r="O14" s="14" t="str">
        <f t="shared" si="7"/>
        <v>#DIV/0!</v>
      </c>
      <c r="P14" s="14" t="str">
        <f t="shared" si="7"/>
        <v>#DIV/0!</v>
      </c>
      <c r="Q14" s="14" t="str">
        <f t="shared" si="7"/>
        <v>#DIV/0!</v>
      </c>
      <c r="R14" s="14" t="str">
        <f t="shared" si="7"/>
        <v>#DIV/0!</v>
      </c>
      <c r="S14" s="14" t="str">
        <f t="shared" si="7"/>
        <v>#DIV/0!</v>
      </c>
      <c r="T14" s="14" t="str">
        <f t="shared" si="7"/>
        <v>#DIV/0!</v>
      </c>
      <c r="U14" s="14" t="str">
        <f t="shared" si="7"/>
        <v>#DIV/0!</v>
      </c>
      <c r="V14" s="14" t="str">
        <f t="shared" si="7"/>
        <v>#DIV/0!</v>
      </c>
      <c r="W14" s="14" t="str">
        <f t="shared" si="7"/>
        <v>#DIV/0!</v>
      </c>
      <c r="X14" s="14" t="str">
        <f t="shared" si="7"/>
        <v>#DIV/0!</v>
      </c>
      <c r="Y14" s="14" t="str">
        <f t="shared" si="7"/>
        <v>#DIV/0!</v>
      </c>
      <c r="Z14" s="14" t="str">
        <f t="shared" si="7"/>
        <v>#DIV/0!</v>
      </c>
      <c r="AA14" s="14" t="str">
        <f t="shared" si="7"/>
        <v>#DIV/0!</v>
      </c>
      <c r="AB14" s="14" t="str">
        <f t="shared" si="7"/>
        <v>#DIV/0!</v>
      </c>
      <c r="AC14" s="14" t="str">
        <f t="shared" si="7"/>
        <v>#DIV/0!</v>
      </c>
      <c r="AD14" s="14" t="str">
        <f t="shared" si="7"/>
        <v>#DIV/0!</v>
      </c>
      <c r="AE14" s="14" t="str">
        <f t="shared" si="7"/>
        <v>#DIV/0!</v>
      </c>
      <c r="AF14" s="14" t="str">
        <f t="shared" si="7"/>
        <v>#DIV/0!</v>
      </c>
    </row>
    <row r="15">
      <c r="A15" s="18" t="s">
        <v>13</v>
      </c>
      <c r="B15" s="19">
        <v>900000.0</v>
      </c>
      <c r="C15" s="19">
        <v>1432380.0</v>
      </c>
      <c r="D15" s="19">
        <v>1289650.0</v>
      </c>
      <c r="E15" s="19">
        <v>1243200.0</v>
      </c>
      <c r="F15" s="19">
        <v>1046756.0</v>
      </c>
      <c r="G15" s="19">
        <v>1630631.0</v>
      </c>
      <c r="H15" s="19">
        <v>871530.0</v>
      </c>
      <c r="I15" s="19">
        <v>1031150.0</v>
      </c>
      <c r="J15" s="19">
        <v>761724.0</v>
      </c>
      <c r="K15" s="19">
        <v>1039170.0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>
      <c r="A16" s="18" t="s">
        <v>14</v>
      </c>
      <c r="B16" s="19">
        <v>300.0</v>
      </c>
      <c r="C16" s="19">
        <v>153.0</v>
      </c>
      <c r="D16" s="19">
        <v>204.0</v>
      </c>
      <c r="E16" s="19">
        <v>212.0</v>
      </c>
      <c r="F16" s="19">
        <v>169.0</v>
      </c>
      <c r="G16" s="19">
        <v>205.0</v>
      </c>
      <c r="H16" s="19">
        <v>129.0</v>
      </c>
      <c r="I16" s="19">
        <v>145.0</v>
      </c>
      <c r="J16" s="19">
        <v>133.0</v>
      </c>
      <c r="K16" s="19">
        <v>151.0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>
      <c r="A17" s="18" t="s">
        <v>15</v>
      </c>
      <c r="B17" s="20">
        <f>+B15/B16</f>
        <v>3000</v>
      </c>
      <c r="C17" s="19">
        <v>9362.0</v>
      </c>
      <c r="D17" s="19">
        <v>6322.0</v>
      </c>
      <c r="E17" s="20">
        <f t="shared" ref="E17:AF17" si="8">+E15/E16</f>
        <v>5864.150943</v>
      </c>
      <c r="F17" s="20">
        <f t="shared" si="8"/>
        <v>6193.822485</v>
      </c>
      <c r="G17" s="20">
        <f t="shared" si="8"/>
        <v>7954.297561</v>
      </c>
      <c r="H17" s="20">
        <f t="shared" si="8"/>
        <v>6756.046512</v>
      </c>
      <c r="I17" s="20">
        <f t="shared" si="8"/>
        <v>7111.37931</v>
      </c>
      <c r="J17" s="20">
        <f t="shared" si="8"/>
        <v>5727.24812</v>
      </c>
      <c r="K17" s="20">
        <f t="shared" si="8"/>
        <v>6881.92053</v>
      </c>
      <c r="L17" s="20" t="str">
        <f t="shared" si="8"/>
        <v>#DIV/0!</v>
      </c>
      <c r="M17" s="20" t="str">
        <f t="shared" si="8"/>
        <v>#DIV/0!</v>
      </c>
      <c r="N17" s="20" t="str">
        <f t="shared" si="8"/>
        <v>#DIV/0!</v>
      </c>
      <c r="O17" s="20" t="str">
        <f t="shared" si="8"/>
        <v>#DIV/0!</v>
      </c>
      <c r="P17" s="20" t="str">
        <f t="shared" si="8"/>
        <v>#DIV/0!</v>
      </c>
      <c r="Q17" s="20" t="str">
        <f t="shared" si="8"/>
        <v>#DIV/0!</v>
      </c>
      <c r="R17" s="20" t="str">
        <f t="shared" si="8"/>
        <v>#DIV/0!</v>
      </c>
      <c r="S17" s="20" t="str">
        <f t="shared" si="8"/>
        <v>#DIV/0!</v>
      </c>
      <c r="T17" s="20" t="str">
        <f t="shared" si="8"/>
        <v>#DIV/0!</v>
      </c>
      <c r="U17" s="20" t="str">
        <f t="shared" si="8"/>
        <v>#DIV/0!</v>
      </c>
      <c r="V17" s="20" t="str">
        <f t="shared" si="8"/>
        <v>#DIV/0!</v>
      </c>
      <c r="W17" s="20" t="str">
        <f t="shared" si="8"/>
        <v>#DIV/0!</v>
      </c>
      <c r="X17" s="20" t="str">
        <f t="shared" si="8"/>
        <v>#DIV/0!</v>
      </c>
      <c r="Y17" s="20" t="str">
        <f t="shared" si="8"/>
        <v>#DIV/0!</v>
      </c>
      <c r="Z17" s="20" t="str">
        <f t="shared" si="8"/>
        <v>#DIV/0!</v>
      </c>
      <c r="AA17" s="20" t="str">
        <f t="shared" si="8"/>
        <v>#DIV/0!</v>
      </c>
      <c r="AB17" s="20" t="str">
        <f t="shared" si="8"/>
        <v>#DIV/0!</v>
      </c>
      <c r="AC17" s="20" t="str">
        <f t="shared" si="8"/>
        <v>#DIV/0!</v>
      </c>
      <c r="AD17" s="20" t="str">
        <f t="shared" si="8"/>
        <v>#DIV/0!</v>
      </c>
      <c r="AE17" s="20" t="str">
        <f t="shared" si="8"/>
        <v>#DIV/0!</v>
      </c>
      <c r="AF17" s="20" t="str">
        <f t="shared" si="8"/>
        <v>#DIV/0!</v>
      </c>
    </row>
    <row r="18">
      <c r="A18" s="21" t="s">
        <v>16</v>
      </c>
      <c r="B18" s="22">
        <v>1213000.0</v>
      </c>
      <c r="C18" s="22">
        <v>1413150.0</v>
      </c>
      <c r="D18" s="22">
        <v>1497450.0</v>
      </c>
      <c r="E18" s="22">
        <v>1110870.0</v>
      </c>
      <c r="F18" s="22">
        <v>1616311.1</v>
      </c>
      <c r="G18" s="22">
        <v>906133.36</v>
      </c>
      <c r="H18" s="22">
        <v>2339800.0</v>
      </c>
      <c r="I18" s="22">
        <v>1600400.0</v>
      </c>
      <c r="J18" s="22">
        <v>1403377.78</v>
      </c>
      <c r="K18" s="22">
        <v>1433800.0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21" t="s">
        <v>17</v>
      </c>
      <c r="B19" s="22">
        <v>200.0</v>
      </c>
      <c r="C19" s="22">
        <v>304.0</v>
      </c>
      <c r="D19" s="22">
        <v>284.0</v>
      </c>
      <c r="E19" s="22">
        <v>290.0</v>
      </c>
      <c r="F19" s="22">
        <v>303.0</v>
      </c>
      <c r="G19" s="22">
        <v>249.0</v>
      </c>
      <c r="H19" s="22">
        <v>366.0</v>
      </c>
      <c r="I19" s="22">
        <v>286.0</v>
      </c>
      <c r="J19" s="22">
        <v>289.0</v>
      </c>
      <c r="K19" s="22">
        <v>273.0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>
      <c r="A20" s="21" t="s">
        <v>18</v>
      </c>
      <c r="B20" s="23">
        <f>+B18/B19</f>
        <v>6065</v>
      </c>
      <c r="C20" s="22">
        <v>4648.52</v>
      </c>
      <c r="D20" s="22">
        <v>5272.71</v>
      </c>
      <c r="E20" s="23">
        <f t="shared" ref="E20:AF20" si="9">+E18/E19</f>
        <v>3830.586207</v>
      </c>
      <c r="F20" s="23">
        <f t="shared" si="9"/>
        <v>5334.360066</v>
      </c>
      <c r="G20" s="23">
        <f t="shared" si="9"/>
        <v>3639.089799</v>
      </c>
      <c r="H20" s="23">
        <f t="shared" si="9"/>
        <v>6392.896175</v>
      </c>
      <c r="I20" s="23">
        <f t="shared" si="9"/>
        <v>5595.804196</v>
      </c>
      <c r="J20" s="23">
        <f t="shared" si="9"/>
        <v>4855.978478</v>
      </c>
      <c r="K20" s="23">
        <f t="shared" si="9"/>
        <v>5252.014652</v>
      </c>
      <c r="L20" s="23" t="str">
        <f t="shared" si="9"/>
        <v>#DIV/0!</v>
      </c>
      <c r="M20" s="23" t="str">
        <f t="shared" si="9"/>
        <v>#DIV/0!</v>
      </c>
      <c r="N20" s="23" t="str">
        <f t="shared" si="9"/>
        <v>#DIV/0!</v>
      </c>
      <c r="O20" s="23" t="str">
        <f t="shared" si="9"/>
        <v>#DIV/0!</v>
      </c>
      <c r="P20" s="23" t="str">
        <f t="shared" si="9"/>
        <v>#DIV/0!</v>
      </c>
      <c r="Q20" s="23" t="str">
        <f t="shared" si="9"/>
        <v>#DIV/0!</v>
      </c>
      <c r="R20" s="23" t="str">
        <f t="shared" si="9"/>
        <v>#DIV/0!</v>
      </c>
      <c r="S20" s="23" t="str">
        <f t="shared" si="9"/>
        <v>#DIV/0!</v>
      </c>
      <c r="T20" s="23" t="str">
        <f t="shared" si="9"/>
        <v>#DIV/0!</v>
      </c>
      <c r="U20" s="23" t="str">
        <f t="shared" si="9"/>
        <v>#DIV/0!</v>
      </c>
      <c r="V20" s="23" t="str">
        <f t="shared" si="9"/>
        <v>#DIV/0!</v>
      </c>
      <c r="W20" s="23" t="str">
        <f t="shared" si="9"/>
        <v>#DIV/0!</v>
      </c>
      <c r="X20" s="23" t="str">
        <f t="shared" si="9"/>
        <v>#DIV/0!</v>
      </c>
      <c r="Y20" s="23" t="str">
        <f t="shared" si="9"/>
        <v>#DIV/0!</v>
      </c>
      <c r="Z20" s="23" t="str">
        <f t="shared" si="9"/>
        <v>#DIV/0!</v>
      </c>
      <c r="AA20" s="23" t="str">
        <f t="shared" si="9"/>
        <v>#DIV/0!</v>
      </c>
      <c r="AB20" s="23" t="str">
        <f t="shared" si="9"/>
        <v>#DIV/0!</v>
      </c>
      <c r="AC20" s="23" t="str">
        <f t="shared" si="9"/>
        <v>#DIV/0!</v>
      </c>
      <c r="AD20" s="23" t="str">
        <f t="shared" si="9"/>
        <v>#DIV/0!</v>
      </c>
      <c r="AE20" s="23" t="str">
        <f t="shared" si="9"/>
        <v>#DIV/0!</v>
      </c>
      <c r="AF20" s="23" t="str">
        <f t="shared" si="9"/>
        <v>#DIV/0!</v>
      </c>
    </row>
    <row r="21">
      <c r="A21" s="24" t="s">
        <v>19</v>
      </c>
      <c r="B21" s="25">
        <f t="shared" ref="B21:AF21" si="10">+SUM(B11+B15+B18)/3</f>
        <v>1197933.333</v>
      </c>
      <c r="C21" s="25">
        <f t="shared" si="10"/>
        <v>1205849.339</v>
      </c>
      <c r="D21" s="25">
        <f t="shared" si="10"/>
        <v>1243078.378</v>
      </c>
      <c r="E21" s="25">
        <f t="shared" si="10"/>
        <v>1127332.643</v>
      </c>
      <c r="F21" s="25">
        <f t="shared" si="10"/>
        <v>1265601.721</v>
      </c>
      <c r="G21" s="25">
        <f t="shared" si="10"/>
        <v>1394221.754</v>
      </c>
      <c r="H21" s="25">
        <f t="shared" si="10"/>
        <v>1457950.841</v>
      </c>
      <c r="I21" s="25">
        <f t="shared" si="10"/>
        <v>884778.5375</v>
      </c>
      <c r="J21" s="25">
        <f t="shared" si="10"/>
        <v>1053757.65</v>
      </c>
      <c r="K21" s="25">
        <f t="shared" si="10"/>
        <v>1105134.144</v>
      </c>
      <c r="L21" s="25">
        <f t="shared" si="10"/>
        <v>0</v>
      </c>
      <c r="M21" s="25">
        <f t="shared" si="10"/>
        <v>0</v>
      </c>
      <c r="N21" s="25">
        <f t="shared" si="10"/>
        <v>0</v>
      </c>
      <c r="O21" s="25">
        <f t="shared" si="10"/>
        <v>0</v>
      </c>
      <c r="P21" s="25">
        <f t="shared" si="10"/>
        <v>0</v>
      </c>
      <c r="Q21" s="25">
        <f t="shared" si="10"/>
        <v>0</v>
      </c>
      <c r="R21" s="25">
        <f t="shared" si="10"/>
        <v>0</v>
      </c>
      <c r="S21" s="25">
        <f t="shared" si="10"/>
        <v>0</v>
      </c>
      <c r="T21" s="25">
        <f t="shared" si="10"/>
        <v>0</v>
      </c>
      <c r="U21" s="25">
        <f t="shared" si="10"/>
        <v>0</v>
      </c>
      <c r="V21" s="25">
        <f t="shared" si="10"/>
        <v>0</v>
      </c>
      <c r="W21" s="25">
        <f t="shared" si="10"/>
        <v>0</v>
      </c>
      <c r="X21" s="25">
        <f t="shared" si="10"/>
        <v>0</v>
      </c>
      <c r="Y21" s="25">
        <f t="shared" si="10"/>
        <v>0</v>
      </c>
      <c r="Z21" s="25">
        <f t="shared" si="10"/>
        <v>0</v>
      </c>
      <c r="AA21" s="25">
        <f t="shared" si="10"/>
        <v>0</v>
      </c>
      <c r="AB21" s="25">
        <f t="shared" si="10"/>
        <v>0</v>
      </c>
      <c r="AC21" s="25">
        <f t="shared" si="10"/>
        <v>0</v>
      </c>
      <c r="AD21" s="25">
        <f t="shared" si="10"/>
        <v>0</v>
      </c>
      <c r="AE21" s="25">
        <f t="shared" si="10"/>
        <v>0</v>
      </c>
      <c r="AF21" s="25">
        <f t="shared" si="10"/>
        <v>0</v>
      </c>
    </row>
    <row r="23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</row>
    <row r="30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</row>
    <row r="8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</row>
    <row r="87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</row>
    <row r="88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</row>
    <row r="89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</row>
    <row r="90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</row>
    <row r="92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</row>
    <row r="93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</row>
    <row r="94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</row>
    <row r="9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</row>
    <row r="96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</row>
    <row r="97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</row>
    <row r="98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</row>
    <row r="104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</row>
    <row r="10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</row>
    <row r="10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</row>
    <row r="107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</row>
    <row r="108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</row>
    <row r="109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</row>
    <row r="110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</row>
    <row r="111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</row>
    <row r="112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</row>
    <row r="113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</row>
    <row r="114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</row>
    <row r="11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</row>
    <row r="11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</row>
    <row r="117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</row>
    <row r="118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</row>
    <row r="119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</row>
    <row r="120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</row>
    <row r="121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</row>
    <row r="122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</row>
    <row r="123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</row>
    <row r="124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</row>
    <row r="12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</row>
    <row r="12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</row>
    <row r="127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</row>
    <row r="128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</row>
    <row r="129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</row>
    <row r="130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</row>
    <row r="131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</row>
    <row r="132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</row>
    <row r="133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</row>
    <row r="134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</row>
    <row r="13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</row>
    <row r="136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</row>
    <row r="137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</row>
    <row r="138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</row>
    <row r="139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</row>
    <row r="140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</row>
    <row r="141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</row>
    <row r="142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</row>
    <row r="143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</row>
    <row r="144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</row>
    <row r="14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</row>
    <row r="146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</row>
    <row r="147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</row>
    <row r="148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</row>
    <row r="149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</row>
    <row r="150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</row>
    <row r="151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</row>
    <row r="152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</row>
    <row r="153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</row>
    <row r="154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</row>
    <row r="15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</row>
    <row r="15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</row>
    <row r="157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</row>
    <row r="158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</row>
    <row r="159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</row>
    <row r="160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</row>
    <row r="161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</row>
    <row r="162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</row>
    <row r="163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</row>
    <row r="164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</row>
    <row r="16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</row>
    <row r="166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</row>
    <row r="167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</row>
    <row r="168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</row>
    <row r="169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</row>
    <row r="170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</row>
    <row r="171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</row>
    <row r="172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</row>
    <row r="173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</row>
    <row r="174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</row>
    <row r="17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</row>
    <row r="176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</row>
    <row r="177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</row>
    <row r="178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</row>
    <row r="179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</row>
    <row r="180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</row>
    <row r="181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</row>
    <row r="182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</row>
    <row r="183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</row>
    <row r="184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</row>
    <row r="18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</row>
    <row r="186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</row>
    <row r="187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</row>
    <row r="188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</row>
    <row r="189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</row>
    <row r="190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</row>
    <row r="191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</row>
    <row r="192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</row>
    <row r="193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</row>
    <row r="194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</row>
    <row r="196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</row>
    <row r="197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</row>
    <row r="198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</row>
    <row r="199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</row>
    <row r="200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</row>
    <row r="201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</row>
    <row r="202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</row>
    <row r="203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</row>
    <row r="204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</row>
    <row r="20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</row>
    <row r="20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</row>
    <row r="207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</row>
    <row r="208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</row>
    <row r="209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</row>
    <row r="210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</row>
    <row r="211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</row>
    <row r="212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</row>
    <row r="213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</row>
    <row r="214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</row>
    <row r="21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</row>
    <row r="216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</row>
    <row r="217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</row>
    <row r="218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</row>
    <row r="219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</row>
    <row r="220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</row>
    <row r="221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</row>
    <row r="222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</row>
    <row r="223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</row>
    <row r="224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</row>
    <row r="22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</row>
    <row r="226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</row>
    <row r="227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</row>
    <row r="228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</row>
    <row r="229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</row>
    <row r="230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</row>
    <row r="231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</row>
    <row r="232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</row>
    <row r="233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</row>
    <row r="234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</row>
    <row r="23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</row>
    <row r="236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</row>
    <row r="237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</row>
    <row r="238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</row>
    <row r="239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</row>
    <row r="240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</row>
    <row r="241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</row>
    <row r="242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</row>
    <row r="243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</row>
    <row r="244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</row>
    <row r="24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</row>
    <row r="246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</row>
    <row r="247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</row>
    <row r="248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</row>
    <row r="249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</row>
    <row r="250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</row>
    <row r="251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</row>
    <row r="252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</row>
    <row r="253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</row>
    <row r="254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</row>
    <row r="25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</row>
    <row r="256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</row>
    <row r="257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</row>
    <row r="258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</row>
    <row r="259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</row>
    <row r="260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</row>
    <row r="261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</row>
    <row r="262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</row>
    <row r="263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</row>
    <row r="264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</row>
    <row r="26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</row>
    <row r="266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</row>
    <row r="267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</row>
    <row r="268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</row>
    <row r="269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</row>
    <row r="270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</row>
    <row r="271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</row>
    <row r="272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</row>
    <row r="273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</row>
    <row r="274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</row>
    <row r="27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</row>
    <row r="276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</row>
    <row r="277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</row>
    <row r="278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</row>
    <row r="279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</row>
    <row r="280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</row>
    <row r="281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</row>
    <row r="282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</row>
    <row r="283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</row>
    <row r="284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</row>
    <row r="28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</row>
    <row r="286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</row>
    <row r="287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</row>
    <row r="288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</row>
    <row r="289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</row>
    <row r="290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</row>
    <row r="291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</row>
    <row r="292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</row>
    <row r="293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</row>
    <row r="294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</row>
    <row r="29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</row>
    <row r="296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</row>
    <row r="297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</row>
    <row r="298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</row>
    <row r="299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</row>
    <row r="300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</row>
    <row r="301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</row>
    <row r="302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</row>
    <row r="303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</row>
    <row r="304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</row>
    <row r="30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</row>
    <row r="306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</row>
    <row r="307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</row>
    <row r="308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</row>
    <row r="309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</row>
    <row r="310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</row>
    <row r="311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</row>
    <row r="312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</row>
    <row r="313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</row>
    <row r="314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</row>
    <row r="31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</row>
    <row r="316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</row>
    <row r="317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</row>
    <row r="318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</row>
    <row r="319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</row>
    <row r="320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</row>
    <row r="321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</row>
    <row r="322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</row>
    <row r="323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</row>
    <row r="324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</row>
    <row r="32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</row>
    <row r="326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</row>
    <row r="327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</row>
    <row r="328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</row>
    <row r="329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</row>
    <row r="330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</row>
    <row r="331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</row>
    <row r="332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</row>
    <row r="333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</row>
    <row r="334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</row>
    <row r="33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</row>
    <row r="336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</row>
    <row r="337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</row>
    <row r="338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</row>
    <row r="339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</row>
    <row r="340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</row>
    <row r="341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</row>
    <row r="342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</row>
    <row r="343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</row>
    <row r="344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</row>
    <row r="34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</row>
    <row r="346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</row>
    <row r="347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</row>
    <row r="348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</row>
    <row r="349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</row>
    <row r="350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</row>
    <row r="351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</row>
    <row r="352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</row>
    <row r="353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</row>
    <row r="354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</row>
    <row r="35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</row>
    <row r="356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</row>
    <row r="357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</row>
    <row r="358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</row>
    <row r="359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</row>
    <row r="360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</row>
    <row r="361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</row>
    <row r="362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</row>
    <row r="363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</row>
    <row r="364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</row>
    <row r="36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</row>
    <row r="366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</row>
    <row r="367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</row>
    <row r="368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</row>
    <row r="369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</row>
    <row r="370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</row>
    <row r="371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</row>
    <row r="372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</row>
    <row r="373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</row>
    <row r="374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</row>
    <row r="37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</row>
    <row r="376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</row>
    <row r="377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</row>
    <row r="378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</row>
    <row r="379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</row>
    <row r="380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</row>
    <row r="381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</row>
    <row r="382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</row>
    <row r="383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</row>
    <row r="384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</row>
    <row r="38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</row>
    <row r="386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</row>
    <row r="387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</row>
    <row r="388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</row>
    <row r="389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</row>
    <row r="390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</row>
    <row r="391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</row>
    <row r="392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</row>
    <row r="393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</row>
    <row r="394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</row>
    <row r="39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</row>
    <row r="396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</row>
    <row r="397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</row>
    <row r="398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</row>
    <row r="399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</row>
    <row r="400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</row>
    <row r="401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</row>
    <row r="402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</row>
    <row r="403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</row>
    <row r="404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</row>
    <row r="40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</row>
    <row r="406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</row>
    <row r="407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</row>
    <row r="408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</row>
    <row r="409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</row>
    <row r="410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</row>
    <row r="411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</row>
    <row r="412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</row>
    <row r="413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</row>
    <row r="414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</row>
    <row r="41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</row>
    <row r="416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</row>
    <row r="417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</row>
    <row r="418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</row>
    <row r="419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</row>
    <row r="420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</row>
    <row r="421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</row>
    <row r="422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</row>
    <row r="423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</row>
    <row r="424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</row>
    <row r="42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</row>
    <row r="426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</row>
    <row r="427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</row>
    <row r="428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</row>
    <row r="429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</row>
    <row r="430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</row>
    <row r="431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</row>
    <row r="432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</row>
    <row r="433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</row>
    <row r="434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</row>
    <row r="43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</row>
    <row r="436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</row>
    <row r="437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</row>
    <row r="438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</row>
    <row r="439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</row>
    <row r="440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</row>
    <row r="441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</row>
    <row r="442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</row>
    <row r="443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</row>
    <row r="444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</row>
    <row r="44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</row>
    <row r="446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</row>
    <row r="447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</row>
    <row r="448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</row>
    <row r="449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</row>
    <row r="450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</row>
    <row r="451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</row>
    <row r="452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</row>
    <row r="453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</row>
    <row r="454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</row>
    <row r="45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</row>
    <row r="456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</row>
    <row r="457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</row>
    <row r="458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</row>
    <row r="459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</row>
    <row r="460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</row>
    <row r="461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</row>
    <row r="462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</row>
    <row r="463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</row>
    <row r="464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</row>
    <row r="46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</row>
    <row r="466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</row>
    <row r="467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</row>
    <row r="468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</row>
    <row r="469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</row>
    <row r="470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</row>
    <row r="471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</row>
    <row r="472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</row>
    <row r="473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</row>
    <row r="474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</row>
    <row r="47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</row>
    <row r="476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</row>
    <row r="477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</row>
    <row r="478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</row>
    <row r="479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</row>
    <row r="480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</row>
    <row r="481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</row>
    <row r="482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</row>
    <row r="483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</row>
    <row r="484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</row>
    <row r="48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</row>
    <row r="486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</row>
    <row r="487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</row>
    <row r="488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</row>
    <row r="489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</row>
    <row r="490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</row>
    <row r="491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</row>
    <row r="492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</row>
    <row r="493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</row>
    <row r="494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</row>
    <row r="49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</row>
    <row r="496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</row>
    <row r="497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</row>
    <row r="498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</row>
    <row r="499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</row>
    <row r="500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</row>
    <row r="501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</row>
    <row r="502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</row>
    <row r="503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</row>
    <row r="504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</row>
    <row r="50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</row>
    <row r="506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</row>
    <row r="507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</row>
    <row r="508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</row>
    <row r="509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</row>
    <row r="510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</row>
    <row r="511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</row>
    <row r="512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</row>
    <row r="513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</row>
    <row r="514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</row>
    <row r="51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</row>
    <row r="516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</row>
    <row r="517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</row>
    <row r="518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</row>
    <row r="519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</row>
    <row r="520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</row>
    <row r="521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</row>
    <row r="522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</row>
    <row r="523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</row>
    <row r="524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</row>
    <row r="52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</row>
    <row r="526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</row>
    <row r="527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</row>
    <row r="528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</row>
    <row r="529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</row>
    <row r="530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</row>
    <row r="531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</row>
    <row r="532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</row>
    <row r="533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</row>
    <row r="534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</row>
    <row r="53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</row>
    <row r="536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</row>
    <row r="537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</row>
    <row r="538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</row>
    <row r="539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</row>
    <row r="540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</row>
    <row r="541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</row>
    <row r="542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</row>
    <row r="543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</row>
    <row r="544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</row>
    <row r="54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</row>
    <row r="546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</row>
    <row r="547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</row>
    <row r="548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</row>
    <row r="549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</row>
    <row r="550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</row>
    <row r="551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</row>
    <row r="552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</row>
    <row r="553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</row>
    <row r="554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</row>
    <row r="55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</row>
    <row r="556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</row>
    <row r="557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</row>
    <row r="558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</row>
    <row r="559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</row>
    <row r="560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</row>
    <row r="561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</row>
    <row r="562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</row>
    <row r="563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</row>
    <row r="564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</row>
    <row r="56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</row>
    <row r="566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</row>
    <row r="567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</row>
    <row r="568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</row>
    <row r="569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</row>
    <row r="570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</row>
    <row r="571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</row>
    <row r="572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</row>
    <row r="573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</row>
    <row r="574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</row>
    <row r="57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</row>
    <row r="576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</row>
    <row r="577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</row>
    <row r="578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</row>
    <row r="579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</row>
    <row r="580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</row>
    <row r="581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</row>
    <row r="582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</row>
    <row r="583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</row>
    <row r="584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</row>
    <row r="58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</row>
    <row r="586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</row>
    <row r="587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</row>
    <row r="588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</row>
    <row r="589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</row>
    <row r="590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</row>
    <row r="591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</row>
    <row r="592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</row>
    <row r="593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</row>
    <row r="594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</row>
    <row r="59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</row>
    <row r="596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</row>
    <row r="597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</row>
    <row r="598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</row>
    <row r="599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</row>
    <row r="600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</row>
    <row r="601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</row>
    <row r="602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</row>
    <row r="603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</row>
    <row r="604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</row>
    <row r="60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</row>
    <row r="606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</row>
    <row r="607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</row>
    <row r="608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</row>
    <row r="609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</row>
    <row r="610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</row>
    <row r="611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</row>
    <row r="612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</row>
    <row r="613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</row>
    <row r="614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</row>
    <row r="61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</row>
    <row r="616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</row>
    <row r="617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</row>
    <row r="618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</row>
    <row r="619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</row>
    <row r="620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</row>
    <row r="621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</row>
    <row r="622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</row>
    <row r="623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</row>
    <row r="624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</row>
    <row r="62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</row>
    <row r="626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</row>
    <row r="627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</row>
    <row r="628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</row>
    <row r="629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</row>
    <row r="630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</row>
    <row r="631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</row>
    <row r="632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</row>
    <row r="633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</row>
    <row r="634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</row>
    <row r="63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</row>
    <row r="636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</row>
    <row r="637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</row>
    <row r="638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</row>
    <row r="639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</row>
    <row r="640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</row>
    <row r="641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</row>
    <row r="642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</row>
    <row r="643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</row>
    <row r="644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</row>
    <row r="64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</row>
    <row r="646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</row>
    <row r="647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</row>
    <row r="648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</row>
    <row r="649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</row>
    <row r="650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</row>
    <row r="651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</row>
    <row r="652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</row>
    <row r="653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</row>
    <row r="654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</row>
    <row r="65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</row>
    <row r="656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</row>
    <row r="657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</row>
    <row r="658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</row>
    <row r="659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</row>
    <row r="660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</row>
    <row r="661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</row>
    <row r="662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</row>
    <row r="663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</row>
    <row r="664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</row>
    <row r="66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</row>
    <row r="666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</row>
    <row r="667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</row>
    <row r="668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</row>
    <row r="669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</row>
    <row r="670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</row>
    <row r="671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</row>
    <row r="672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</row>
    <row r="673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</row>
    <row r="674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</row>
    <row r="67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</row>
    <row r="676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</row>
    <row r="677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</row>
    <row r="678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</row>
    <row r="679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</row>
    <row r="680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</row>
    <row r="681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</row>
    <row r="682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</row>
    <row r="683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</row>
    <row r="684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</row>
    <row r="68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</row>
    <row r="686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</row>
    <row r="687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</row>
    <row r="688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</row>
    <row r="689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</row>
    <row r="690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</row>
    <row r="691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</row>
    <row r="692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</row>
    <row r="693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</row>
    <row r="694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</row>
    <row r="69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</row>
    <row r="696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</row>
    <row r="697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</row>
    <row r="698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</row>
    <row r="699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</row>
    <row r="700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</row>
    <row r="701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</row>
    <row r="702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</row>
    <row r="703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</row>
    <row r="704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</row>
    <row r="70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</row>
    <row r="706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</row>
    <row r="707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</row>
    <row r="708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</row>
    <row r="709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</row>
    <row r="710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</row>
    <row r="711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</row>
    <row r="712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</row>
    <row r="713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</row>
    <row r="714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</row>
    <row r="71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</row>
    <row r="716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</row>
    <row r="717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</row>
    <row r="718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</row>
    <row r="719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</row>
    <row r="720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</row>
    <row r="721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</row>
    <row r="722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</row>
    <row r="723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</row>
    <row r="724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</row>
    <row r="72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</row>
    <row r="726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</row>
    <row r="727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</row>
    <row r="728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</row>
    <row r="729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</row>
    <row r="730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</row>
    <row r="731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</row>
    <row r="732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</row>
    <row r="733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</row>
    <row r="734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</row>
    <row r="73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</row>
    <row r="736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</row>
    <row r="737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</row>
    <row r="738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</row>
    <row r="739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</row>
    <row r="740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</row>
    <row r="741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</row>
    <row r="742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</row>
    <row r="743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</row>
    <row r="744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</row>
    <row r="74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</row>
    <row r="746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</row>
    <row r="747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</row>
    <row r="748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</row>
    <row r="749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</row>
    <row r="750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</row>
    <row r="751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</row>
    <row r="752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</row>
    <row r="753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</row>
    <row r="754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</row>
    <row r="75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</row>
    <row r="756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</row>
    <row r="757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</row>
    <row r="758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</row>
    <row r="759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</row>
    <row r="760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</row>
    <row r="761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</row>
    <row r="762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</row>
    <row r="763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</row>
    <row r="764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</row>
    <row r="76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</row>
    <row r="766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</row>
    <row r="767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</row>
    <row r="768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</row>
    <row r="769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</row>
    <row r="770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</row>
    <row r="771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</row>
    <row r="772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</row>
    <row r="773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</row>
    <row r="774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</row>
    <row r="77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</row>
    <row r="776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</row>
    <row r="777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</row>
    <row r="778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</row>
    <row r="779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</row>
    <row r="780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</row>
    <row r="781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</row>
    <row r="782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</row>
    <row r="783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</row>
    <row r="784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</row>
    <row r="78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</row>
    <row r="786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</row>
    <row r="787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</row>
    <row r="788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</row>
    <row r="789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</row>
    <row r="790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</row>
    <row r="791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</row>
    <row r="792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</row>
    <row r="793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</row>
    <row r="794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</row>
    <row r="79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</row>
    <row r="796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</row>
    <row r="797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</row>
    <row r="798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</row>
    <row r="799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</row>
    <row r="800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</row>
    <row r="801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</row>
    <row r="802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</row>
    <row r="803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</row>
    <row r="804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</row>
    <row r="80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</row>
    <row r="806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</row>
    <row r="807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</row>
    <row r="808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</row>
    <row r="809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</row>
    <row r="810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</row>
    <row r="811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</row>
    <row r="812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</row>
    <row r="813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</row>
    <row r="814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</row>
    <row r="81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</row>
    <row r="816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</row>
    <row r="817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</row>
    <row r="818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</row>
    <row r="819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</row>
    <row r="820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</row>
    <row r="821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</row>
    <row r="822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</row>
    <row r="823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</row>
    <row r="824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</row>
    <row r="82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</row>
    <row r="826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</row>
    <row r="827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</row>
    <row r="828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</row>
    <row r="829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</row>
    <row r="830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</row>
    <row r="831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</row>
    <row r="832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</row>
    <row r="833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</row>
    <row r="834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</row>
    <row r="83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</row>
    <row r="836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</row>
    <row r="837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</row>
    <row r="838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</row>
    <row r="839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</row>
    <row r="840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</row>
    <row r="841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</row>
    <row r="842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</row>
    <row r="843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</row>
    <row r="844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</row>
    <row r="84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</row>
    <row r="846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</row>
    <row r="847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</row>
    <row r="848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</row>
    <row r="849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</row>
    <row r="850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</row>
    <row r="851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</row>
    <row r="852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</row>
    <row r="853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</row>
    <row r="854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</row>
    <row r="85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</row>
    <row r="856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</row>
    <row r="857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</row>
    <row r="858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</row>
    <row r="859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</row>
    <row r="860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</row>
    <row r="861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</row>
    <row r="862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</row>
    <row r="863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</row>
    <row r="864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</row>
    <row r="86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</row>
    <row r="866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</row>
    <row r="867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</row>
    <row r="868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</row>
    <row r="869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</row>
    <row r="870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</row>
    <row r="871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</row>
    <row r="872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</row>
    <row r="873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</row>
    <row r="874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</row>
    <row r="87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</row>
    <row r="876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</row>
    <row r="877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</row>
    <row r="878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</row>
    <row r="879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</row>
    <row r="880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</row>
    <row r="881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</row>
    <row r="882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</row>
    <row r="883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</row>
    <row r="884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</row>
    <row r="88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</row>
    <row r="886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</row>
    <row r="887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</row>
    <row r="888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</row>
    <row r="889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</row>
    <row r="890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</row>
    <row r="891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</row>
    <row r="892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</row>
    <row r="893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</row>
    <row r="894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</row>
    <row r="89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</row>
    <row r="896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</row>
    <row r="897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</row>
    <row r="898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</row>
    <row r="899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</row>
    <row r="900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</row>
    <row r="901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</row>
    <row r="902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</row>
    <row r="903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</row>
    <row r="904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</row>
    <row r="90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</row>
    <row r="906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</row>
    <row r="907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</row>
    <row r="908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</row>
    <row r="909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</row>
    <row r="910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</row>
    <row r="911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</row>
    <row r="912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</row>
    <row r="913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</row>
    <row r="914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</row>
    <row r="91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</row>
    <row r="916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</row>
    <row r="917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</row>
    <row r="918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</row>
    <row r="919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</row>
    <row r="920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</row>
    <row r="921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</row>
    <row r="922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</row>
    <row r="923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</row>
    <row r="924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</row>
    <row r="92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</row>
    <row r="926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</row>
    <row r="927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</row>
    <row r="928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</row>
    <row r="929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</row>
    <row r="930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</row>
    <row r="931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</row>
    <row r="932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</row>
    <row r="933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</row>
    <row r="934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</row>
    <row r="93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</row>
    <row r="936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</row>
    <row r="937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</row>
    <row r="938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</row>
    <row r="939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</row>
    <row r="940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</row>
    <row r="941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</row>
    <row r="942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</row>
    <row r="943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</row>
    <row r="944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</row>
    <row r="94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</row>
    <row r="946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</row>
    <row r="947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</row>
    <row r="948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</row>
    <row r="949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</row>
    <row r="950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</row>
    <row r="951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</row>
    <row r="952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</row>
    <row r="953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</row>
    <row r="954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</row>
    <row r="95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</row>
    <row r="956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</row>
    <row r="957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</row>
    <row r="958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</row>
    <row r="959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</row>
    <row r="960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</row>
    <row r="961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</row>
    <row r="962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</row>
    <row r="963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</row>
    <row r="964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</row>
    <row r="96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</row>
    <row r="966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</row>
    <row r="967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</row>
    <row r="968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</row>
    <row r="969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</row>
    <row r="970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</row>
    <row r="971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</row>
    <row r="972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</row>
    <row r="973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</row>
    <row r="974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</row>
    <row r="97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</row>
    <row r="976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</row>
    <row r="977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</row>
    <row r="978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</row>
    <row r="979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</row>
    <row r="980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</row>
    <row r="981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</row>
    <row r="982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</row>
    <row r="983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</row>
    <row r="984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</row>
    <row r="98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</row>
    <row r="986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</row>
    <row r="987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</row>
    <row r="988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</row>
    <row r="989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</row>
    <row r="990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</row>
    <row r="991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</row>
    <row r="992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</row>
    <row r="993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</row>
    <row r="994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</row>
    <row r="99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</row>
    <row r="996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</row>
    <row r="997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</row>
    <row r="998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</row>
    <row r="999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</row>
    <row r="1000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</row>
  </sheetData>
  <mergeCells count="34">
    <mergeCell ref="T21:T22"/>
    <mergeCell ref="U21:U22"/>
    <mergeCell ref="V21:V22"/>
    <mergeCell ref="W21:W22"/>
    <mergeCell ref="X21:X22"/>
    <mergeCell ref="Y21:Y22"/>
    <mergeCell ref="A1:A3"/>
    <mergeCell ref="B1:Z2"/>
    <mergeCell ref="A21:A22"/>
    <mergeCell ref="B21:B22"/>
    <mergeCell ref="C21:C22"/>
    <mergeCell ref="D21:D22"/>
    <mergeCell ref="E21:E22"/>
    <mergeCell ref="Z21:Z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S21:S22"/>
    <mergeCell ref="AA21:AA22"/>
    <mergeCell ref="AB21:AB22"/>
    <mergeCell ref="AC21:AC22"/>
    <mergeCell ref="AD21:AD22"/>
    <mergeCell ref="AE21:AE22"/>
    <mergeCell ref="AF21:AF22"/>
  </mergeCells>
  <drawing r:id="rId1"/>
</worksheet>
</file>