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_ka\OneDrive\Documents\"/>
    </mc:Choice>
  </mc:AlternateContent>
  <xr:revisionPtr revIDLastSave="0" documentId="8_{216B004D-71D2-4F2F-BCB3-E0D197DFE035}" xr6:coauthVersionLast="47" xr6:coauthVersionMax="47" xr10:uidLastSave="{00000000-0000-0000-0000-000000000000}"/>
  <bookViews>
    <workbookView xWindow="-120" yWindow="-120" windowWidth="20730" windowHeight="11040" xr2:uid="{F963517A-B9DE-4610-8F93-37056ADFBCC9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6" i="1"/>
  <c r="N5" i="1"/>
  <c r="N4" i="1"/>
  <c r="N3" i="1"/>
  <c r="N2" i="1"/>
  <c r="M2" i="1"/>
  <c r="K3" i="1"/>
  <c r="K4" i="1"/>
  <c r="K5" i="1"/>
  <c r="K6" i="1"/>
  <c r="K7" i="1"/>
  <c r="K2" i="1"/>
  <c r="L3" i="1"/>
  <c r="L4" i="1"/>
  <c r="L5" i="1"/>
  <c r="L6" i="1"/>
  <c r="L7" i="1"/>
  <c r="L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<sst xmlns="http://schemas.openxmlformats.org/spreadsheetml/2006/main" count="26" uniqueCount="24">
  <si>
    <t>Product 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</si>
  <si>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</si>
  <si>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</si>
  <si>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</si>
  <si>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</si>
  <si>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</si>
  <si>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</si>
  <si>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</si>
  <si>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</si>
  <si>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</si>
  <si>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</si>
  <si>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</si>
  <si>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</si>
  <si>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</si>
  <si>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</si>
  <si>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Target Achived</t>
  </si>
  <si>
    <t>Regional Bonus</t>
  </si>
  <si>
    <t>Commission</t>
  </si>
  <si>
    <t>Bonus</t>
  </si>
  <si>
    <t>Performance</t>
  </si>
  <si>
    <t>Price Tier</t>
  </si>
  <si>
    <t>Year-end Bonus</t>
  </si>
  <si>
    <t>Performer</t>
  </si>
  <si>
    <t>25%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</si>
</sst>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9B13-41B2-4A37-A830-C48BB9D5CF6E}">
  <dimension ref="A1:N7"/>
  <sheetViews>
    <sheetView tabSelected="1" workbookViewId="0">
      <selection activeCell="M15" sqref="M15"/>
    </sheetView>
  </sheetViews>
  <sheetFormatPr defaultRowHeight="15" x14ac:dyDescent="0.25"/>
  <cols>
    <col min="1" max="1" width="13.7109375" customWidth="1"/>
    <col min="2" max="3" width="10" customWidth="1"/>
    <col min="4" max="4" width="10.7109375" customWidth="1"/>
    <col min="5" max="5" width="10.85546875" customWidth="1"/>
    <col min="6" max="6" width="15.42578125" customWidth="1"/>
    <col min="7" max="7" width="16.140625" bestFit="1" customWidth="1"/>
    <col min="8" max="8" width="12.5703125" bestFit="1" customWidth="1"/>
    <col min="10" max="10" width="19.5703125" bestFit="1" customWidth="1"/>
    <col min="11" max="11" width="10.140625" bestFit="1" customWidth="1"/>
    <col min="12" max="12" width="16.42578125" bestFit="1" customWidth="1"/>
    <col min="13" max="13" width="15.5703125" bestFit="1" customWidth="1"/>
    <col min="14" max="14" width="15.85546875" bestFit="1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23</v>
      </c>
      <c r="N1" s="1" t="s">
        <v>22</v>
      </c>
    </row>
    <row r="2" spans="1:14" x14ac:dyDescent="0.25">
      <c r="A2">
        <v>101</v>
      </c>
      <c r="B2" t="s">
        <v>5</v>
      </c>
      <c r="C2">
        <v>120</v>
      </c>
      <c r="D2">
        <v>150</v>
      </c>
      <c r="E2" t="s">
        <v>11</v>
      </c>
      <c r="F2" t="b">
        <f>IF(D2&lt;=C2,TRUE,FALSE)</f>
        <v>0</v>
      </c>
      <c r="G2" t="str">
        <f>IF(AND(E2="North",C2&gt;200),"Eligible","Not Eligible")</f>
        <v>Not Eligible</v>
      </c>
      <c r="H2">
        <f>IF(C2&gt;=200,10%,IF(C2&gt;=150,7%,5%))</f>
        <v>0.05</v>
      </c>
      <c r="I2">
        <f>IF(C2&gt;=D2,10%*C2,5%*C2)</f>
        <v>6</v>
      </c>
      <c r="J2" t="str">
        <f>IF(C2&gt;=200,"Excellent",IF(C2&gt;=150,"Good",IF(C2&lt;150,"Needs Improvement")))</f>
        <v>Needs Improvement</v>
      </c>
      <c r="K2" t="str">
        <f>IF(C2&gt;200,"High",IF(C2&gt;=100,"Medium","Low"))</f>
        <v>Medium</v>
      </c>
      <c r="L2" t="str">
        <f>IF(AND(E2="North",C2&gt;=150),"$500","$300")</f>
        <v>$300</v>
      </c>
      <c r="M2">
        <f>_xlfn.PERCENTILE.INC(C2:C7,25%)</f>
        <v>122.5</v>
      </c>
      <c r="N2" t="str">
        <f>IF(C2&gt;=M2,"High Performace","")</f>
        <v/>
      </c>
    </row>
    <row r="3" spans="1:14" x14ac:dyDescent="0.25">
      <c r="A3">
        <v>102</v>
      </c>
      <c r="B3" t="s">
        <v>6</v>
      </c>
      <c r="C3">
        <v>150</v>
      </c>
      <c r="D3">
        <v>140</v>
      </c>
      <c r="E3" t="s">
        <v>12</v>
      </c>
      <c r="F3" t="b">
        <f t="shared" ref="F3:F7" si="0">IF(D3&lt;=C3,TRUE,FALSE)</f>
        <v>1</v>
      </c>
      <c r="G3" t="str">
        <f t="shared" ref="G3:G7" si="1">IF(AND(E3="North",C3&gt;200),"Eligible","Not Eligible")</f>
        <v>Not Eligible</v>
      </c>
      <c r="H3">
        <f t="shared" ref="H3:H7" si="2">IF(C3&gt;=200,10%,IF(C3&gt;=150,7%,5%))</f>
        <v>7.0000000000000007E-2</v>
      </c>
      <c r="I3">
        <f t="shared" ref="I3:I7" si="3">IF(C3&gt;=D3,10%*C3,5%*C3)</f>
        <v>15</v>
      </c>
      <c r="J3" t="str">
        <f t="shared" ref="J3:J7" si="4">IF(C3&gt;=200,"Excellent",IF(C3&gt;=150,"Good",IF(C3&lt;150,"Needs Improvement")))</f>
        <v>Good</v>
      </c>
      <c r="K3" t="str">
        <f t="shared" ref="K3:K7" si="5">IF(C3&gt;200,"High",IF(C3&gt;=100,"Medium","Low"))</f>
        <v>Medium</v>
      </c>
      <c r="L3" t="str">
        <f t="shared" ref="L3:L7" si="6">IF(AND(E3="North",C3&gt;=150),"$500","$300")</f>
        <v>$300</v>
      </c>
      <c r="N3" t="str">
        <f>IF(C3&gt;=M2,"High Performace","")</f>
        <v>High Performace</v>
      </c>
    </row>
    <row r="4" spans="1:14" x14ac:dyDescent="0.25">
      <c r="A4">
        <v>103</v>
      </c>
      <c r="B4" t="s">
        <v>7</v>
      </c>
      <c r="C4">
        <v>200</v>
      </c>
      <c r="D4">
        <v>200</v>
      </c>
      <c r="E4" t="s">
        <v>13</v>
      </c>
      <c r="F4" t="b">
        <f t="shared" si="0"/>
        <v>1</v>
      </c>
      <c r="G4" t="str">
        <f t="shared" si="1"/>
        <v>Not Eligible</v>
      </c>
      <c r="H4">
        <f t="shared" si="2"/>
        <v>0.1</v>
      </c>
      <c r="I4">
        <f t="shared" si="3"/>
        <v>20</v>
      </c>
      <c r="J4" t="str">
        <f t="shared" si="4"/>
        <v>Excellent</v>
      </c>
      <c r="K4" t="str">
        <f t="shared" si="5"/>
        <v>Medium</v>
      </c>
      <c r="L4" t="str">
        <f t="shared" si="6"/>
        <v>$300</v>
      </c>
      <c r="N4" t="str">
        <f>IF(C4&gt;=M2,"High Performace","")</f>
        <v>High Performace</v>
      </c>
    </row>
    <row r="5" spans="1:14" x14ac:dyDescent="0.25">
      <c r="A5">
        <v>104</v>
      </c>
      <c r="B5" t="s">
        <v>8</v>
      </c>
      <c r="C5">
        <v>90</v>
      </c>
      <c r="D5">
        <v>100</v>
      </c>
      <c r="E5" t="s">
        <v>14</v>
      </c>
      <c r="F5" t="b">
        <f t="shared" si="0"/>
        <v>0</v>
      </c>
      <c r="G5" t="str">
        <f t="shared" si="1"/>
        <v>Not Eligible</v>
      </c>
      <c r="H5">
        <f t="shared" si="2"/>
        <v>0.05</v>
      </c>
      <c r="I5">
        <f t="shared" si="3"/>
        <v>4.5</v>
      </c>
      <c r="J5" t="str">
        <f t="shared" si="4"/>
        <v>Needs Improvement</v>
      </c>
      <c r="K5" t="str">
        <f t="shared" si="5"/>
        <v>Low</v>
      </c>
      <c r="L5" t="str">
        <f t="shared" si="6"/>
        <v>$300</v>
      </c>
      <c r="N5" t="str">
        <f>IF(C5&gt;=M2,"High Performace","")</f>
        <v/>
      </c>
    </row>
    <row r="6" spans="1:14" x14ac:dyDescent="0.25">
      <c r="A6">
        <v>105</v>
      </c>
      <c r="B6" t="s">
        <v>9</v>
      </c>
      <c r="C6">
        <v>220</v>
      </c>
      <c r="D6">
        <v>210</v>
      </c>
      <c r="E6" t="s">
        <v>11</v>
      </c>
      <c r="F6" t="b">
        <f t="shared" si="0"/>
        <v>1</v>
      </c>
      <c r="G6" t="str">
        <f t="shared" si="1"/>
        <v>Eligible</v>
      </c>
      <c r="H6">
        <f t="shared" si="2"/>
        <v>0.1</v>
      </c>
      <c r="I6">
        <f t="shared" si="3"/>
        <v>22</v>
      </c>
      <c r="J6" t="str">
        <f t="shared" si="4"/>
        <v>Excellent</v>
      </c>
      <c r="K6" t="str">
        <f t="shared" si="5"/>
        <v>High</v>
      </c>
      <c r="L6" t="str">
        <f t="shared" si="6"/>
        <v>$500</v>
      </c>
      <c r="N6" t="str">
        <f>IF(C6&gt;=M2,"High Performace","")</f>
        <v>High Performace</v>
      </c>
    </row>
    <row r="7" spans="1:14" x14ac:dyDescent="0.25">
      <c r="A7">
        <v>106</v>
      </c>
      <c r="B7" t="s">
        <v>10</v>
      </c>
      <c r="C7">
        <v>130</v>
      </c>
      <c r="D7">
        <v>160</v>
      </c>
      <c r="E7" t="s">
        <v>12</v>
      </c>
      <c r="F7" t="b">
        <f t="shared" si="0"/>
        <v>0</v>
      </c>
      <c r="G7" t="str">
        <f t="shared" si="1"/>
        <v>Not Eligible</v>
      </c>
      <c r="H7">
        <f t="shared" si="2"/>
        <v>0.05</v>
      </c>
      <c r="I7">
        <f t="shared" si="3"/>
        <v>6.5</v>
      </c>
      <c r="J7" t="str">
        <f t="shared" si="4"/>
        <v>Needs Improvement</v>
      </c>
      <c r="K7" t="str">
        <f t="shared" si="5"/>
        <v>Medium</v>
      </c>
      <c r="L7" t="str">
        <f t="shared" si="6"/>
        <v>$300</v>
      </c>
      <c r="N7" t="str">
        <f>IF(C7&gt;=M2,"High Performace","")</f>
        <v>High Performace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Kavitkar</dc:creator>
  <cp:lastModifiedBy>Diksha Kavitkar</cp:lastModifiedBy>
  <dcterms:created xsi:type="dcterms:W3CDTF">2024-07-05T06:12:48Z</dcterms:created>
  <dcterms:modified xsi:type="dcterms:W3CDTF">2024-07-05T12:57:50Z</dcterms:modified>
</cp:coreProperties>
</file>