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24226"/>
  <mc:AlternateContent xmlns:mc="http://schemas.openxmlformats.org/markup-compatibility/2006">
    <mc:Choice Requires="x15">
      <x15ac:absPath xmlns:x15ac="http://schemas.microsoft.com/office/spreadsheetml/2010/11/ac" url="D:\IT VEDANT\Excel Project\"/>
    </mc:Choice>
  </mc:AlternateContent>
  <xr:revisionPtr revIDLastSave="0" documentId="13_ncr:1_{CBDE4AD4-B8E8-4618-A313-E2C0F98A6A5F}" xr6:coauthVersionLast="47" xr6:coauthVersionMax="47" xr10:uidLastSave="{00000000-0000-0000-0000-000000000000}"/>
  <bookViews>
    <workbookView xWindow="-108" yWindow="-108" windowWidth="23256" windowHeight="12456" activeTab="2" xr2:uid="{00000000-000D-0000-FFFF-FFFF00000000}"/>
  </bookViews>
  <sheets>
    <sheet name="Sales" sheetId="1" r:id="rId1"/>
    <sheet name="pivot table" sheetId="2" r:id="rId2"/>
    <sheet name="dashboard" sheetId="3" r:id="rId3"/>
  </sheets>
  <definedNames>
    <definedName name="Slicer_Category">#N/A</definedName>
    <definedName name="Slicer_City">#N/A</definedName>
    <definedName name="Slicer_Months_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1" l="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H12" i="2"/>
  <c r="B11" i="2"/>
  <c r="Q4" i="2"/>
  <c r="Q6" i="2"/>
  <c r="Q5" i="2"/>
  <c r="Q2" i="2"/>
  <c r="Q3" i="2"/>
  <c r="E24" i="2"/>
  <c r="F802" i="1"/>
  <c r="H802" i="1"/>
  <c r="B13" i="2"/>
</calcChain>
</file>

<file path=xl/sharedStrings.xml><?xml version="1.0" encoding="utf-8"?>
<sst xmlns="http://schemas.openxmlformats.org/spreadsheetml/2006/main" count="3285" uniqueCount="72">
  <si>
    <t>Date</t>
  </si>
  <si>
    <t>Product</t>
  </si>
  <si>
    <t>Category</t>
  </si>
  <si>
    <t>Sales Representative</t>
  </si>
  <si>
    <t>City</t>
  </si>
  <si>
    <t>No of Units</t>
  </si>
  <si>
    <t>Price</t>
  </si>
  <si>
    <t>Amount</t>
  </si>
  <si>
    <t>Milk</t>
  </si>
  <si>
    <t>Tablet</t>
  </si>
  <si>
    <t>Rice</t>
  </si>
  <si>
    <t>Oil</t>
  </si>
  <si>
    <t>Cupboard</t>
  </si>
  <si>
    <t>Sugar</t>
  </si>
  <si>
    <t>Headphones</t>
  </si>
  <si>
    <t>Jacket</t>
  </si>
  <si>
    <t>Wheat</t>
  </si>
  <si>
    <t>Dress</t>
  </si>
  <si>
    <t>Bed</t>
  </si>
  <si>
    <t>Shirt</t>
  </si>
  <si>
    <t>Shoes</t>
  </si>
  <si>
    <t>Table</t>
  </si>
  <si>
    <t>Trousers</t>
  </si>
  <si>
    <t>Camera</t>
  </si>
  <si>
    <t>Mobile</t>
  </si>
  <si>
    <t>Laptop</t>
  </si>
  <si>
    <t>Sofa</t>
  </si>
  <si>
    <t>Chair</t>
  </si>
  <si>
    <t>Groceries</t>
  </si>
  <si>
    <t>Electronics</t>
  </si>
  <si>
    <t>Furniture</t>
  </si>
  <si>
    <t>Clothing</t>
  </si>
  <si>
    <t>Priya</t>
  </si>
  <si>
    <t>Karan</t>
  </si>
  <si>
    <t>Neha</t>
  </si>
  <si>
    <t>Pooja</t>
  </si>
  <si>
    <t>Amit</t>
  </si>
  <si>
    <t>Sonal</t>
  </si>
  <si>
    <t>Vikram</t>
  </si>
  <si>
    <t>Rohit</t>
  </si>
  <si>
    <t>Mumbai</t>
  </si>
  <si>
    <t>Chennai</t>
  </si>
  <si>
    <t>Delhi</t>
  </si>
  <si>
    <t>Hyderabad</t>
  </si>
  <si>
    <t>Pune</t>
  </si>
  <si>
    <t>Kolkata</t>
  </si>
  <si>
    <t>Bangalore</t>
  </si>
  <si>
    <t>Row Labels</t>
  </si>
  <si>
    <t>Grand Total</t>
  </si>
  <si>
    <t>Sum of Amount</t>
  </si>
  <si>
    <t>Jan</t>
  </si>
  <si>
    <t>Feb</t>
  </si>
  <si>
    <t>Mar</t>
  </si>
  <si>
    <t>Apr</t>
  </si>
  <si>
    <t>May</t>
  </si>
  <si>
    <t>Jun</t>
  </si>
  <si>
    <t>Jul</t>
  </si>
  <si>
    <t>Aug</t>
  </si>
  <si>
    <t>Sep</t>
  </si>
  <si>
    <t>Oct</t>
  </si>
  <si>
    <t>Nov</t>
  </si>
  <si>
    <t>Dec</t>
  </si>
  <si>
    <t>Top city</t>
  </si>
  <si>
    <t>Top Product</t>
  </si>
  <si>
    <t>top repres</t>
  </si>
  <si>
    <t>Metric</t>
  </si>
  <si>
    <t>Value (Formula)</t>
  </si>
  <si>
    <t>Total Sales</t>
  </si>
  <si>
    <t>Total Units Sold</t>
  </si>
  <si>
    <t>Top Representative</t>
  </si>
  <si>
    <t>Top City</t>
  </si>
  <si>
    <t>Status of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</si>
</sst>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yyyy\-mm\-dd"/>
  </numFmts>
  <fonts count="4">
    <font>
      <sz val="11"/>
      <color theme="1"/>
      <name val="Calibri"/>
      <family val="2"/>
      <scheme val="minor"/>
    </font>
    <font>
      <b/>
      <sz val="11"/>
      <color theme="1"/>
      <name val="Calibri"/>
      <family val="2"/>
      <scheme val="minor"/>
    </font>
    <font>
      <sz val="16"/>
      <color theme="1"/>
      <name val="Calibri"/>
      <family val="2"/>
      <scheme val="minor"/>
    </font>
    <font>
      <sz val="10"/>
      <color theme="1"/>
      <name val="Arial Unicode MS"/>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1">
    <xf numFmtId="0" fontId="0" fillId="0" borderId="0" xfId="0"/>
    <xf numFmtId="0" fontId="0" fillId="0" borderId="0" xfId="0" pivotButton="1"/>
    <xf numFmtId="0" fontId="0" fillId="0" borderId="0" xfId="0" applyAlignment="1">
      <alignment horizontal="left"/>
    </xf>
    <xf numFmtId="3" fontId="0" fillId="0" borderId="0" xfId="0" applyNumberFormat="1"/>
    <xf numFmtId="0" fontId="2" fillId="0" borderId="0" xfId="0" applyFont="1"/>
    <xf numFmtId="0" fontId="1" fillId="0" borderId="0" xfId="0" applyFont="1" applyAlignment="1">
      <alignment horizontal="center" vertical="center" wrapText="1"/>
    </xf>
    <xf numFmtId="0" fontId="0" fillId="0" borderId="0" xfId="0" applyAlignment="1">
      <alignment vertical="center" wrapText="1"/>
    </xf>
    <xf numFmtId="0" fontId="3" fillId="0" borderId="0" xfId="0" applyFont="1" applyAlignment="1">
      <alignment vertical="center" wrapText="1"/>
    </xf>
    <xf numFmtId="0" fontId="1" fillId="0" borderId="1" xfId="0" applyFont="1" applyBorder="1" applyAlignment="1">
      <alignment horizontal="center" vertical="top"/>
    </xf>
    <xf numFmtId="14" fontId="0" fillId="0" borderId="0" xfId="0" applyNumberFormat="1"/>
    <xf numFmtId="44" fontId="0" fillId="0" borderId="0" xfId="0" applyNumberFormat="1"/>
  </cellXfs>
  <cellStyles count="1">
    <cellStyle name="Normal" xfId="0" builtinId="0"/>
  </cellStyles>
  <dxfs count="21">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numFmt numFmtId="0" formatCode="General"/>
    </dxf>
    <dxf>
      <font>
        <color rgb="FF9C0006"/>
      </font>
      <fill>
        <patternFill>
          <bgColor rgb="FFFFC7CE"/>
        </patternFill>
      </fill>
    </dxf>
    <dxf>
      <font>
        <color rgb="FF9C0006"/>
      </font>
      <fill>
        <patternFill>
          <bgColor rgb="FFFFC7CE"/>
        </patternFill>
      </fill>
    </dxf>
    <dxf>
      <numFmt numFmtId="34" formatCode="_ &quot;₹&quot;\ * #,##0.00_ ;_ &quot;₹&quot;\ * \-#,##0.00_ ;_ &quot;₹&quot;\ * &quot;-&quot;??_ ;_ @_ "/>
    </dxf>
    <dxf>
      <numFmt numFmtId="19" formatCode="dd/mm/yyyy"/>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[sales_vision_Dashboard_d.xlsx]pivot table!city</c:name>
    <c:fmtId val="4"/>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b="1">
                <a:latin typeface="Segoe UI" panose="020B0502040204020203" pitchFamily="34" charset="0"/>
                <a:cs typeface="Segoe UI" panose="020B0502040204020203" pitchFamily="34" charset="0"/>
              </a:rPr>
              <a:t>Sales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c:f>
              <c:strCache>
                <c:ptCount val="1"/>
                <c:pt idx="0">
                  <c:v>Total</c:v>
                </c:pt>
              </c:strCache>
            </c:strRef>
          </c:tx>
          <c:spPr>
            <a:ln w="28575" cap="rnd">
              <a:solidFill>
                <a:schemeClr val="dk1">
                  <a:tint val="88500"/>
                </a:schemeClr>
              </a:solidFill>
              <a:round/>
            </a:ln>
            <a:effectLst/>
          </c:spPr>
          <c:marker>
            <c:symbol val="none"/>
          </c:marker>
          <c:dLbls>
            <c:spPr>
              <a:noFill/>
              <a:ln>
                <a:noFill/>
              </a:ln>
              <a:effectLst/>
            </c:spPr>
            <c:txPr>
              <a:bodyPr rot="0" spcFirstLastPara="1" vertOverflow="ellipsis" vert="horz" wrap="square" anchor="ctr" anchorCtr="1"/>
              <a:lstStyle/>
              <a:p>
                <a:pPr>
                  <a:defRPr sz="1200" b="1"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table'!$A$2:$A$9</c:f>
              <c:strCache>
                <c:ptCount val="7"/>
                <c:pt idx="0">
                  <c:v>Bangalore</c:v>
                </c:pt>
                <c:pt idx="1">
                  <c:v>Chennai</c:v>
                </c:pt>
                <c:pt idx="2">
                  <c:v>Delhi</c:v>
                </c:pt>
                <c:pt idx="3">
                  <c:v>Hyderabad</c:v>
                </c:pt>
                <c:pt idx="4">
                  <c:v>Kolkata</c:v>
                </c:pt>
                <c:pt idx="5">
                  <c:v>Mumbai</c:v>
                </c:pt>
                <c:pt idx="6">
                  <c:v>Pune</c:v>
                </c:pt>
              </c:strCache>
            </c:strRef>
          </c:cat>
          <c:val>
            <c:numRef>
              <c:f>'pivot table'!$B$2:$B$9</c:f>
              <c:numCache>
                <c:formatCode>#,##0</c:formatCode>
                <c:ptCount val="7"/>
                <c:pt idx="0">
                  <c:v>3276602</c:v>
                </c:pt>
                <c:pt idx="1">
                  <c:v>3595785</c:v>
                </c:pt>
                <c:pt idx="2">
                  <c:v>2913692</c:v>
                </c:pt>
                <c:pt idx="3">
                  <c:v>2566133</c:v>
                </c:pt>
                <c:pt idx="4">
                  <c:v>2636288</c:v>
                </c:pt>
                <c:pt idx="5">
                  <c:v>3250257</c:v>
                </c:pt>
                <c:pt idx="6">
                  <c:v>2823078</c:v>
                </c:pt>
              </c:numCache>
            </c:numRef>
          </c:val>
          <c:smooth val="1"/>
          <c:extLst>
            <c:ext xmlns:c16="http://schemas.microsoft.com/office/drawing/2014/chart" uri="{C3380CC4-5D6E-409C-BE32-E72D297353CC}">
              <c16:uniqueId val="{00000000-7AE1-4854-AC78-DD0FE208AB32}"/>
            </c:ext>
          </c:extLst>
        </c:ser>
        <c:dLbls>
          <c:dLblPos val="t"/>
          <c:showLegendKey val="0"/>
          <c:showVal val="1"/>
          <c:showCatName val="0"/>
          <c:showSerName val="0"/>
          <c:showPercent val="0"/>
          <c:showBubbleSize val="0"/>
        </c:dLbls>
        <c:smooth val="0"/>
        <c:axId val="854923328"/>
        <c:axId val="854926208"/>
      </c:lineChart>
      <c:catAx>
        <c:axId val="854923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dk1"/>
                </a:solidFill>
                <a:latin typeface="+mn-lt"/>
                <a:ea typeface="+mn-ea"/>
                <a:cs typeface="+mn-cs"/>
              </a:defRPr>
            </a:pPr>
            <a:endParaRPr lang="en-US"/>
          </a:p>
        </c:txPr>
        <c:crossAx val="854926208"/>
        <c:crosses val="autoZero"/>
        <c:auto val="1"/>
        <c:lblAlgn val="ctr"/>
        <c:lblOffset val="100"/>
        <c:noMultiLvlLbl val="0"/>
      </c:catAx>
      <c:valAx>
        <c:axId val="854926208"/>
        <c:scaling>
          <c:orientation val="minMax"/>
        </c:scaling>
        <c:delete val="1"/>
        <c:axPos val="l"/>
        <c:numFmt formatCode="#,##0" sourceLinked="1"/>
        <c:majorTickMark val="none"/>
        <c:minorTickMark val="none"/>
        <c:tickLblPos val="nextTo"/>
        <c:crossAx val="85492332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[sales_vision_Dashboard_d.xlsx]pivot table!product</c:name>
    <c:fmtId val="3"/>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solidFill>
                <a:latin typeface="Segoe UI" panose="020B0502040204020203" pitchFamily="34" charset="0"/>
                <a:ea typeface="+mn-ea"/>
                <a:cs typeface="Segoe UI" panose="020B0502040204020203" pitchFamily="34" charset="0"/>
              </a:defRPr>
            </a:pPr>
            <a:r>
              <a:rPr lang="en-US" sz="1400" b="1" i="0" u="none" strike="noStrike" kern="1200" spc="0" baseline="0">
                <a:solidFill>
                  <a:sysClr val="windowText" lastClr="000000"/>
                </a:solidFill>
                <a:latin typeface="Segoe UI" panose="020B0502040204020203" pitchFamily="34" charset="0"/>
                <a:ea typeface="+mn-ea"/>
                <a:cs typeface="Segoe UI" panose="020B0502040204020203" pitchFamily="34" charset="0"/>
              </a:rPr>
              <a:t>Productwise Sales</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anchor="ctr" anchorCtr="0"/>
            <a:lstStyle/>
            <a:p>
              <a:pPr algn="ctr">
                <a:defRPr lang="en-US" sz="12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table'!$E$1</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0"/>
              <a:lstStyle/>
              <a:p>
                <a:pPr algn="ctr">
                  <a:defRPr lang="en-US" sz="12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table'!$D$2:$D$22</c:f>
              <c:strCache>
                <c:ptCount val="20"/>
                <c:pt idx="0">
                  <c:v>Bed</c:v>
                </c:pt>
                <c:pt idx="1">
                  <c:v>Camera</c:v>
                </c:pt>
                <c:pt idx="2">
                  <c:v>Chair</c:v>
                </c:pt>
                <c:pt idx="3">
                  <c:v>Cupboard</c:v>
                </c:pt>
                <c:pt idx="4">
                  <c:v>Dress</c:v>
                </c:pt>
                <c:pt idx="5">
                  <c:v>Headphones</c:v>
                </c:pt>
                <c:pt idx="6">
                  <c:v>Jacket</c:v>
                </c:pt>
                <c:pt idx="7">
                  <c:v>Laptop</c:v>
                </c:pt>
                <c:pt idx="8">
                  <c:v>Milk</c:v>
                </c:pt>
                <c:pt idx="9">
                  <c:v>Mobile</c:v>
                </c:pt>
                <c:pt idx="10">
                  <c:v>Oil</c:v>
                </c:pt>
                <c:pt idx="11">
                  <c:v>Rice</c:v>
                </c:pt>
                <c:pt idx="12">
                  <c:v>Shirt</c:v>
                </c:pt>
                <c:pt idx="13">
                  <c:v>Shoes</c:v>
                </c:pt>
                <c:pt idx="14">
                  <c:v>Sofa</c:v>
                </c:pt>
                <c:pt idx="15">
                  <c:v>Sugar</c:v>
                </c:pt>
                <c:pt idx="16">
                  <c:v>Table</c:v>
                </c:pt>
                <c:pt idx="17">
                  <c:v>Tablet</c:v>
                </c:pt>
                <c:pt idx="18">
                  <c:v>Trousers</c:v>
                </c:pt>
                <c:pt idx="19">
                  <c:v>Wheat</c:v>
                </c:pt>
              </c:strCache>
            </c:strRef>
          </c:cat>
          <c:val>
            <c:numRef>
              <c:f>'pivot table'!$E$2:$E$22</c:f>
              <c:numCache>
                <c:formatCode>#,##0</c:formatCode>
                <c:ptCount val="20"/>
                <c:pt idx="0">
                  <c:v>1047835</c:v>
                </c:pt>
                <c:pt idx="1">
                  <c:v>1031400</c:v>
                </c:pt>
                <c:pt idx="2">
                  <c:v>813378</c:v>
                </c:pt>
                <c:pt idx="3">
                  <c:v>887554</c:v>
                </c:pt>
                <c:pt idx="4">
                  <c:v>1282033</c:v>
                </c:pt>
                <c:pt idx="5">
                  <c:v>1546951</c:v>
                </c:pt>
                <c:pt idx="6">
                  <c:v>1022098</c:v>
                </c:pt>
                <c:pt idx="7">
                  <c:v>1153903</c:v>
                </c:pt>
                <c:pt idx="8">
                  <c:v>1242248</c:v>
                </c:pt>
                <c:pt idx="9">
                  <c:v>852101</c:v>
                </c:pt>
                <c:pt idx="10">
                  <c:v>598645</c:v>
                </c:pt>
                <c:pt idx="11">
                  <c:v>1096375</c:v>
                </c:pt>
                <c:pt idx="12">
                  <c:v>1293677</c:v>
                </c:pt>
                <c:pt idx="13">
                  <c:v>1269214</c:v>
                </c:pt>
                <c:pt idx="14">
                  <c:v>1208856</c:v>
                </c:pt>
                <c:pt idx="15">
                  <c:v>819281</c:v>
                </c:pt>
                <c:pt idx="16">
                  <c:v>1194547</c:v>
                </c:pt>
                <c:pt idx="17">
                  <c:v>932666</c:v>
                </c:pt>
                <c:pt idx="18">
                  <c:v>731966</c:v>
                </c:pt>
                <c:pt idx="19">
                  <c:v>1037107</c:v>
                </c:pt>
              </c:numCache>
            </c:numRef>
          </c:val>
          <c:extLst>
            <c:ext xmlns:c16="http://schemas.microsoft.com/office/drawing/2014/chart" uri="{C3380CC4-5D6E-409C-BE32-E72D297353CC}">
              <c16:uniqueId val="{00000000-0688-4356-AD24-EC1A40962C52}"/>
            </c:ext>
          </c:extLst>
        </c:ser>
        <c:dLbls>
          <c:dLblPos val="outEnd"/>
          <c:showLegendKey val="0"/>
          <c:showVal val="1"/>
          <c:showCatName val="0"/>
          <c:showSerName val="0"/>
          <c:showPercent val="0"/>
          <c:showBubbleSize val="0"/>
        </c:dLbls>
        <c:gapWidth val="219"/>
        <c:axId val="1295142976"/>
        <c:axId val="1295145856"/>
      </c:barChart>
      <c:catAx>
        <c:axId val="1295142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1" i="0" u="none" strike="noStrike" kern="1200" baseline="0">
                <a:solidFill>
                  <a:schemeClr val="dk1"/>
                </a:solidFill>
                <a:latin typeface="+mn-lt"/>
                <a:ea typeface="+mn-ea"/>
                <a:cs typeface="+mn-cs"/>
              </a:defRPr>
            </a:pPr>
            <a:endParaRPr lang="en-US"/>
          </a:p>
        </c:txPr>
        <c:crossAx val="1295145856"/>
        <c:crosses val="autoZero"/>
        <c:auto val="1"/>
        <c:lblAlgn val="ctr"/>
        <c:lblOffset val="100"/>
        <c:noMultiLvlLbl val="0"/>
      </c:catAx>
      <c:valAx>
        <c:axId val="1295145856"/>
        <c:scaling>
          <c:orientation val="minMax"/>
        </c:scaling>
        <c:delete val="1"/>
        <c:axPos val="b"/>
        <c:numFmt formatCode="#,##0" sourceLinked="1"/>
        <c:majorTickMark val="none"/>
        <c:minorTickMark val="none"/>
        <c:tickLblPos val="nextTo"/>
        <c:crossAx val="129514297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[sales_vision_Dashboard_d.xlsx]pivot table!sales</c:name>
    <c:fmtId val="5"/>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solidFill>
                <a:latin typeface="Segoe UI" panose="020B0502040204020203" pitchFamily="34" charset="0"/>
                <a:ea typeface="+mn-ea"/>
                <a:cs typeface="Segoe UI" panose="020B0502040204020203" pitchFamily="34" charset="0"/>
              </a:defRPr>
            </a:pPr>
            <a:r>
              <a:rPr lang="en-US" sz="1400" b="1" i="0" u="none" strike="noStrike" kern="1200" spc="0" baseline="0">
                <a:solidFill>
                  <a:sysClr val="windowText" lastClr="000000"/>
                </a:solidFill>
                <a:latin typeface="Segoe UI" panose="020B0502040204020203" pitchFamily="34" charset="0"/>
                <a:ea typeface="+mn-ea"/>
                <a:cs typeface="Segoe UI" panose="020B0502040204020203" pitchFamily="34" charset="0"/>
              </a:rPr>
              <a:t>Sales by Salesrep</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anchor="ctr" anchorCtr="0"/>
            <a:lstStyle/>
            <a:p>
              <a:pPr algn="ctr">
                <a:defRPr lang="en-US" sz="12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table'!$H$1</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0"/>
              <a:lstStyle/>
              <a:p>
                <a:pPr algn="ctr">
                  <a:defRPr lang="en-US" sz="12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table'!$G$2:$G$10</c:f>
              <c:strCache>
                <c:ptCount val="8"/>
                <c:pt idx="0">
                  <c:v>Amit</c:v>
                </c:pt>
                <c:pt idx="1">
                  <c:v>Karan</c:v>
                </c:pt>
                <c:pt idx="2">
                  <c:v>Neha</c:v>
                </c:pt>
                <c:pt idx="3">
                  <c:v>Pooja</c:v>
                </c:pt>
                <c:pt idx="4">
                  <c:v>Priya</c:v>
                </c:pt>
                <c:pt idx="5">
                  <c:v>Rohit</c:v>
                </c:pt>
                <c:pt idx="6">
                  <c:v>Sonal</c:v>
                </c:pt>
                <c:pt idx="7">
                  <c:v>Vikram</c:v>
                </c:pt>
              </c:strCache>
            </c:strRef>
          </c:cat>
          <c:val>
            <c:numRef>
              <c:f>'pivot table'!$H$2:$H$10</c:f>
              <c:numCache>
                <c:formatCode>#,##0</c:formatCode>
                <c:ptCount val="8"/>
                <c:pt idx="0">
                  <c:v>2464425</c:v>
                </c:pt>
                <c:pt idx="1">
                  <c:v>3410983</c:v>
                </c:pt>
                <c:pt idx="2">
                  <c:v>2660665</c:v>
                </c:pt>
                <c:pt idx="3">
                  <c:v>2519099</c:v>
                </c:pt>
                <c:pt idx="4">
                  <c:v>2624499</c:v>
                </c:pt>
                <c:pt idx="5">
                  <c:v>2213960</c:v>
                </c:pt>
                <c:pt idx="6">
                  <c:v>2440197</c:v>
                </c:pt>
                <c:pt idx="7">
                  <c:v>2728007</c:v>
                </c:pt>
              </c:numCache>
            </c:numRef>
          </c:val>
          <c:extLst>
            <c:ext xmlns:c16="http://schemas.microsoft.com/office/drawing/2014/chart" uri="{C3380CC4-5D6E-409C-BE32-E72D297353CC}">
              <c16:uniqueId val="{00000000-9FCD-4A6A-9B74-A22B63E55051}"/>
            </c:ext>
          </c:extLst>
        </c:ser>
        <c:dLbls>
          <c:dLblPos val="outEnd"/>
          <c:showLegendKey val="0"/>
          <c:showVal val="1"/>
          <c:showCatName val="0"/>
          <c:showSerName val="0"/>
          <c:showPercent val="0"/>
          <c:showBubbleSize val="0"/>
        </c:dLbls>
        <c:gapWidth val="182"/>
        <c:axId val="1295159296"/>
        <c:axId val="1295161216"/>
      </c:barChart>
      <c:catAx>
        <c:axId val="1295159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1" i="0" u="none" strike="noStrike" kern="1200" baseline="0">
                <a:solidFill>
                  <a:schemeClr val="dk1"/>
                </a:solidFill>
                <a:latin typeface="+mn-lt"/>
                <a:ea typeface="+mn-ea"/>
                <a:cs typeface="+mn-cs"/>
              </a:defRPr>
            </a:pPr>
            <a:endParaRPr lang="en-US"/>
          </a:p>
        </c:txPr>
        <c:crossAx val="1295161216"/>
        <c:crosses val="autoZero"/>
        <c:auto val="1"/>
        <c:lblAlgn val="ctr"/>
        <c:lblOffset val="100"/>
        <c:noMultiLvlLbl val="0"/>
      </c:catAx>
      <c:valAx>
        <c:axId val="1295161216"/>
        <c:scaling>
          <c:orientation val="minMax"/>
        </c:scaling>
        <c:delete val="1"/>
        <c:axPos val="l"/>
        <c:numFmt formatCode="#,##0" sourceLinked="1"/>
        <c:majorTickMark val="none"/>
        <c:minorTickMark val="none"/>
        <c:tickLblPos val="nextTo"/>
        <c:crossAx val="1295159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[sales_vision_Dashboard_d.xlsx]pivot table!category</c:name>
    <c:fmtId val="3"/>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solidFill>
                <a:latin typeface="Segoe UI" panose="020B0502040204020203" pitchFamily="34" charset="0"/>
                <a:ea typeface="+mn-ea"/>
                <a:cs typeface="Segoe UI" panose="020B0502040204020203" pitchFamily="34" charset="0"/>
              </a:defRPr>
            </a:pPr>
            <a:r>
              <a:rPr lang="en-US" sz="1400" b="1" i="0" u="none" strike="noStrike" kern="1200" spc="0" baseline="0">
                <a:solidFill>
                  <a:sysClr val="windowText" lastClr="000000"/>
                </a:solidFill>
                <a:latin typeface="Segoe UI" panose="020B0502040204020203" pitchFamily="34" charset="0"/>
                <a:ea typeface="+mn-ea"/>
                <a:cs typeface="Segoe UI" panose="020B0502040204020203" pitchFamily="34" charset="0"/>
              </a:rPr>
              <a:t>Sales by Category</a:t>
            </a:r>
          </a:p>
        </c:rich>
      </c:tx>
      <c:layout>
        <c:manualLayout>
          <c:xMode val="edge"/>
          <c:yMode val="edge"/>
          <c:x val="0.24135603529738528"/>
          <c:y val="1.9224976120157614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anchor="ctr" anchorCtr="0"/>
            <a:lstStyle/>
            <a:p>
              <a:pPr algn="ctr">
                <a:defRPr lang="en-US" sz="1200" b="1" i="0" u="none" strike="noStrike" kern="1200" baseline="0">
                  <a:solidFill>
                    <a:schemeClr val="dk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dLbl>
          <c:idx val="0"/>
          <c:layout>
            <c:manualLayout>
              <c:x val="-0.16553213740967343"/>
              <c:y val="0.13162634188673511"/>
            </c:manualLayout>
          </c:layout>
          <c:spPr>
            <a:noFill/>
            <a:ln>
              <a:noFill/>
            </a:ln>
            <a:effectLst/>
          </c:spPr>
          <c:txPr>
            <a:bodyPr rot="0" spcFirstLastPara="1" vertOverflow="ellipsis" vert="horz" wrap="square" anchor="ctr" anchorCtr="0"/>
            <a:lstStyle/>
            <a:p>
              <a:pPr algn="ctr">
                <a:defRPr lang="en-US" sz="1200" b="1" i="0" u="none" strike="noStrike" kern="1200" baseline="0">
                  <a:solidFill>
                    <a:schemeClr val="dk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0732682976785469"/>
                  <c:h val="0.16266413824136139"/>
                </c:manualLayout>
              </c15:layout>
            </c:ext>
          </c:extLst>
        </c:dLbl>
      </c:pivotFmt>
      <c:pivotFmt>
        <c:idx val="8"/>
        <c:spPr>
          <a:solidFill>
            <a:schemeClr val="accent6"/>
          </a:solidFill>
          <a:ln w="19050">
            <a:solidFill>
              <a:schemeClr val="lt1"/>
            </a:solidFill>
          </a:ln>
          <a:effectLst/>
        </c:spPr>
        <c:dLbl>
          <c:idx val="0"/>
          <c:layout>
            <c:manualLayout>
              <c:x val="-0.18129710287726136"/>
              <c:y val="-0.14355905324302687"/>
            </c:manualLayout>
          </c:layout>
          <c:spPr>
            <a:noFill/>
            <a:ln>
              <a:noFill/>
            </a:ln>
            <a:effectLst/>
          </c:spPr>
          <c:txPr>
            <a:bodyPr rot="0" spcFirstLastPara="1" vertOverflow="ellipsis" vert="horz" wrap="square" anchor="ctr" anchorCtr="0"/>
            <a:lstStyle/>
            <a:p>
              <a:pPr algn="ctr">
                <a:defRPr lang="en-US" sz="1200" b="1" i="0" u="none" strike="noStrike" kern="1200" baseline="0">
                  <a:solidFill>
                    <a:schemeClr val="dk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1431399901003465"/>
                  <c:h val="0.1626641821914741"/>
                </c:manualLayout>
              </c15:layout>
            </c:ext>
          </c:extLst>
        </c:dLbl>
      </c:pivotFmt>
      <c:pivotFmt>
        <c:idx val="9"/>
        <c:spPr>
          <a:solidFill>
            <a:schemeClr val="accent6"/>
          </a:solidFill>
          <a:ln w="19050">
            <a:solidFill>
              <a:schemeClr val="lt1"/>
            </a:solidFill>
          </a:ln>
          <a:effectLst/>
        </c:spPr>
        <c:dLbl>
          <c:idx val="0"/>
          <c:layout>
            <c:manualLayout>
              <c:x val="0.13794344784139451"/>
              <c:y val="-0.14889366941335988"/>
            </c:manualLayout>
          </c:layout>
          <c:spPr>
            <a:noFill/>
            <a:ln>
              <a:noFill/>
            </a:ln>
            <a:effectLst/>
          </c:spPr>
          <c:txPr>
            <a:bodyPr rot="0" spcFirstLastPara="1" vertOverflow="ellipsis" vert="horz" wrap="square" anchor="ctr" anchorCtr="0"/>
            <a:lstStyle/>
            <a:p>
              <a:pPr algn="ctr">
                <a:defRPr lang="en-US" sz="1200" b="1" i="0" u="none" strike="noStrike" kern="1200" baseline="0">
                  <a:solidFill>
                    <a:schemeClr val="dk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2909365413589836"/>
                  <c:h val="0.16610681038600264"/>
                </c:manualLayout>
              </c15:layout>
            </c:ext>
          </c:extLst>
        </c:dLbl>
      </c:pivotFmt>
      <c:pivotFmt>
        <c:idx val="10"/>
        <c:spPr>
          <a:solidFill>
            <a:schemeClr val="accent6"/>
          </a:solidFill>
          <a:ln w="19050">
            <a:solidFill>
              <a:schemeClr val="lt1"/>
            </a:solidFill>
          </a:ln>
          <a:effectLst/>
        </c:spPr>
        <c:dLbl>
          <c:idx val="0"/>
          <c:layout>
            <c:manualLayout>
              <c:x val="0.12217848237380657"/>
              <c:y val="0.19631610289890603"/>
            </c:manualLayout>
          </c:layout>
          <c:spPr>
            <a:noFill/>
            <a:ln>
              <a:noFill/>
            </a:ln>
            <a:effectLst/>
          </c:spPr>
          <c:txPr>
            <a:bodyPr rot="0" spcFirstLastPara="1" vertOverflow="ellipsis" vert="horz" wrap="square" anchor="ctr" anchorCtr="0"/>
            <a:lstStyle/>
            <a:p>
              <a:pPr algn="ctr">
                <a:defRPr lang="en-US" sz="1200" b="1" i="0" u="none" strike="noStrike" kern="1200" baseline="0">
                  <a:solidFill>
                    <a:schemeClr val="dk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7737386088038644"/>
                  <c:h val="0.1626641821914741"/>
                </c:manualLayout>
              </c15:layout>
            </c:ext>
          </c:extLst>
        </c:dLbl>
      </c:pivotFmt>
    </c:pivotFmts>
    <c:plotArea>
      <c:layout>
        <c:manualLayout>
          <c:layoutTarget val="inner"/>
          <c:xMode val="edge"/>
          <c:yMode val="edge"/>
          <c:x val="9.0088398630185876E-2"/>
          <c:y val="0.2849096910957743"/>
          <c:w val="0.78829327180445241"/>
          <c:h val="0.46387954283810873"/>
        </c:manualLayout>
      </c:layout>
      <c:pieChart>
        <c:varyColors val="1"/>
        <c:ser>
          <c:idx val="0"/>
          <c:order val="0"/>
          <c:tx>
            <c:strRef>
              <c:f>'pivot table'!$K$1</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FD0F-475E-AA16-96F99D327C68}"/>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FD0F-475E-AA16-96F99D327C68}"/>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FD0F-475E-AA16-96F99D327C68}"/>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FD0F-475E-AA16-96F99D327C68}"/>
              </c:ext>
            </c:extLst>
          </c:dPt>
          <c:dLbls>
            <c:dLbl>
              <c:idx val="0"/>
              <c:layout>
                <c:manualLayout>
                  <c:x val="-0.16553213740967343"/>
                  <c:y val="0.13162634188673511"/>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30732682976785469"/>
                      <c:h val="0.16266413824136139"/>
                    </c:manualLayout>
                  </c15:layout>
                </c:ext>
                <c:ext xmlns:c16="http://schemas.microsoft.com/office/drawing/2014/chart" uri="{C3380CC4-5D6E-409C-BE32-E72D297353CC}">
                  <c16:uniqueId val="{00000001-FD0F-475E-AA16-96F99D327C68}"/>
                </c:ext>
              </c:extLst>
            </c:dLbl>
            <c:dLbl>
              <c:idx val="1"/>
              <c:layout>
                <c:manualLayout>
                  <c:x val="-0.18129710287726136"/>
                  <c:y val="-0.14355905324302687"/>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31431399901003465"/>
                      <c:h val="0.1626641821914741"/>
                    </c:manualLayout>
                  </c15:layout>
                </c:ext>
                <c:ext xmlns:c16="http://schemas.microsoft.com/office/drawing/2014/chart" uri="{C3380CC4-5D6E-409C-BE32-E72D297353CC}">
                  <c16:uniqueId val="{00000003-FD0F-475E-AA16-96F99D327C68}"/>
                </c:ext>
              </c:extLst>
            </c:dLbl>
            <c:dLbl>
              <c:idx val="2"/>
              <c:layout>
                <c:manualLayout>
                  <c:x val="0.13794344784139451"/>
                  <c:y val="-0.14889366941335988"/>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32909365413589836"/>
                      <c:h val="0.16610681038600264"/>
                    </c:manualLayout>
                  </c15:layout>
                </c:ext>
                <c:ext xmlns:c16="http://schemas.microsoft.com/office/drawing/2014/chart" uri="{C3380CC4-5D6E-409C-BE32-E72D297353CC}">
                  <c16:uniqueId val="{00000005-FD0F-475E-AA16-96F99D327C68}"/>
                </c:ext>
              </c:extLst>
            </c:dLbl>
            <c:dLbl>
              <c:idx val="3"/>
              <c:layout>
                <c:manualLayout>
                  <c:x val="0.12217848237380657"/>
                  <c:y val="0.19631610289890603"/>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37737386088038644"/>
                      <c:h val="0.1626641821914741"/>
                    </c:manualLayout>
                  </c15:layout>
                </c:ext>
                <c:ext xmlns:c16="http://schemas.microsoft.com/office/drawing/2014/chart" uri="{C3380CC4-5D6E-409C-BE32-E72D297353CC}">
                  <c16:uniqueId val="{00000007-FD0F-475E-AA16-96F99D327C68}"/>
                </c:ext>
              </c:extLst>
            </c:dLbl>
            <c:spPr>
              <a:noFill/>
              <a:ln>
                <a:noFill/>
              </a:ln>
              <a:effectLst/>
            </c:spPr>
            <c:txPr>
              <a:bodyPr rot="0" spcFirstLastPara="1" vertOverflow="ellipsis" vert="horz" wrap="square" anchor="ctr" anchorCtr="0"/>
              <a:lstStyle/>
              <a:p>
                <a:pPr algn="ctr">
                  <a:defRPr lang="en-US" sz="1200" b="1" i="0" u="none" strike="noStrike" kern="1200" baseline="0">
                    <a:solidFill>
                      <a:schemeClr val="dk1"/>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table'!$J$2:$J$6</c:f>
              <c:strCache>
                <c:ptCount val="4"/>
                <c:pt idx="0">
                  <c:v>Clothing</c:v>
                </c:pt>
                <c:pt idx="1">
                  <c:v>Electronics</c:v>
                </c:pt>
                <c:pt idx="2">
                  <c:v>Furniture</c:v>
                </c:pt>
                <c:pt idx="3">
                  <c:v>Groceries</c:v>
                </c:pt>
              </c:strCache>
            </c:strRef>
          </c:cat>
          <c:val>
            <c:numRef>
              <c:f>'pivot table'!$K$2:$K$6</c:f>
              <c:numCache>
                <c:formatCode>#,##0</c:formatCode>
                <c:ptCount val="4"/>
                <c:pt idx="0">
                  <c:v>5598988</c:v>
                </c:pt>
                <c:pt idx="1">
                  <c:v>5517021</c:v>
                </c:pt>
                <c:pt idx="2">
                  <c:v>5152170</c:v>
                </c:pt>
                <c:pt idx="3">
                  <c:v>4793656</c:v>
                </c:pt>
              </c:numCache>
            </c:numRef>
          </c:val>
          <c:extLst>
            <c:ext xmlns:c16="http://schemas.microsoft.com/office/drawing/2014/chart" uri="{C3380CC4-5D6E-409C-BE32-E72D297353CC}">
              <c16:uniqueId val="{00000008-FD0F-475E-AA16-96F99D327C68}"/>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[sales_vision_Dashboard_d.xlsx]pivot table!months</c:name>
    <c:fmtId val="5"/>
  </c:pivotSource>
  <c:chart>
    <c:title>
      <c:tx>
        <c:rich>
          <a:bodyPr rot="0" spcFirstLastPara="1" vertOverflow="ellipsis" vert="horz" wrap="square" anchor="ctr" anchorCtr="1"/>
          <a:lstStyle/>
          <a:p>
            <a:pPr algn="ctr" rtl="0">
              <a:defRPr lang="en-US" sz="1440" b="1" i="0" u="none" strike="noStrike" kern="1200" spc="0" baseline="0">
                <a:solidFill>
                  <a:schemeClr val="dk1"/>
                </a:solidFill>
                <a:latin typeface="+mn-lt"/>
                <a:ea typeface="+mn-ea"/>
                <a:cs typeface="+mn-cs"/>
              </a:defRPr>
            </a:pPr>
            <a:r>
              <a:rPr lang="en-US"/>
              <a:t>Monthwise Sale</a:t>
            </a:r>
          </a:p>
        </c:rich>
      </c:tx>
      <c:overlay val="0"/>
      <c:spPr>
        <a:noFill/>
        <a:ln>
          <a:noFill/>
        </a:ln>
        <a:effectLst/>
      </c:spPr>
      <c:txPr>
        <a:bodyPr rot="0" spcFirstLastPara="1" vertOverflow="ellipsis" vert="horz" wrap="square" anchor="ctr" anchorCtr="1"/>
        <a:lstStyle/>
        <a:p>
          <a:pPr algn="ctr" rtl="0">
            <a:defRPr lang="en-US" sz="144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lgn="ctr">
                <a:defRPr lang="en-US" sz="12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table'!$N$1</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lgn="ctr">
                  <a:defRPr lang="en-US" sz="12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table'!$M$2:$M$14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table'!$N$2:$N$14</c:f>
              <c:numCache>
                <c:formatCode>#,##0</c:formatCode>
                <c:ptCount val="12"/>
                <c:pt idx="0">
                  <c:v>2453796</c:v>
                </c:pt>
                <c:pt idx="1">
                  <c:v>2096927</c:v>
                </c:pt>
                <c:pt idx="2">
                  <c:v>1881621</c:v>
                </c:pt>
                <c:pt idx="3">
                  <c:v>2131149</c:v>
                </c:pt>
                <c:pt idx="4">
                  <c:v>2599901</c:v>
                </c:pt>
                <c:pt idx="5">
                  <c:v>1748057</c:v>
                </c:pt>
                <c:pt idx="6">
                  <c:v>1706507</c:v>
                </c:pt>
                <c:pt idx="7">
                  <c:v>1770467</c:v>
                </c:pt>
                <c:pt idx="8">
                  <c:v>1268420</c:v>
                </c:pt>
                <c:pt idx="9">
                  <c:v>1105425</c:v>
                </c:pt>
                <c:pt idx="10">
                  <c:v>1326180</c:v>
                </c:pt>
                <c:pt idx="11">
                  <c:v>973385</c:v>
                </c:pt>
              </c:numCache>
            </c:numRef>
          </c:val>
          <c:extLst>
            <c:ext xmlns:c16="http://schemas.microsoft.com/office/drawing/2014/chart" uri="{C3380CC4-5D6E-409C-BE32-E72D297353CC}">
              <c16:uniqueId val="{00000000-E3CC-4E22-BAA1-84B007FDA700}"/>
            </c:ext>
          </c:extLst>
        </c:ser>
        <c:dLbls>
          <c:dLblPos val="outEnd"/>
          <c:showLegendKey val="0"/>
          <c:showVal val="1"/>
          <c:showCatName val="0"/>
          <c:showSerName val="0"/>
          <c:showPercent val="0"/>
          <c:showBubbleSize val="0"/>
        </c:dLbls>
        <c:gapWidth val="182"/>
        <c:axId val="1367896096"/>
        <c:axId val="1367908576"/>
      </c:barChart>
      <c:catAx>
        <c:axId val="136789609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1" i="0" u="none" strike="noStrike" kern="1200" baseline="0">
                <a:solidFill>
                  <a:schemeClr val="dk1"/>
                </a:solidFill>
                <a:latin typeface="+mn-lt"/>
                <a:ea typeface="+mn-ea"/>
                <a:cs typeface="+mn-cs"/>
              </a:defRPr>
            </a:pPr>
            <a:endParaRPr lang="en-US"/>
          </a:p>
        </c:txPr>
        <c:crossAx val="1367908576"/>
        <c:crosses val="autoZero"/>
        <c:auto val="1"/>
        <c:lblAlgn val="ctr"/>
        <c:lblOffset val="100"/>
        <c:noMultiLvlLbl val="0"/>
      </c:catAx>
      <c:valAx>
        <c:axId val="1367908576"/>
        <c:scaling>
          <c:orientation val="minMax"/>
        </c:scaling>
        <c:delete val="1"/>
        <c:axPos val="t"/>
        <c:numFmt formatCode="#,##0" sourceLinked="1"/>
        <c:majorTickMark val="none"/>
        <c:minorTickMark val="none"/>
        <c:tickLblPos val="nextTo"/>
        <c:crossAx val="1367896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atMod val="105000"/>
        </a:schemeClr>
      </a:solidFill>
      <a:prstDash val="solid"/>
      <a:round/>
    </a:ln>
    <a:effectLst>
      <a:outerShdw blurRad="40000" dist="20000" dir="5400000" rotWithShape="0">
        <a:srgbClr val="000000">
          <a:alpha val="38000"/>
        </a:srgbClr>
      </a:outerShdw>
    </a:effectLst>
  </c:spPr>
  <c:txPr>
    <a:bodyPr/>
    <a:lstStyle/>
    <a:p>
      <a:pPr algn="ctr">
        <a:defRPr lang="en-US" sz="1200" b="1"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svg"/><Relationship Id="rId13" Type="http://schemas.openxmlformats.org/officeDocument/2006/relationships/image" Target="../media/image8.png"/><Relationship Id="rId3" Type="http://schemas.openxmlformats.org/officeDocument/2006/relationships/chart" Target="../charts/chart3.xml"/><Relationship Id="rId7" Type="http://schemas.openxmlformats.org/officeDocument/2006/relationships/image" Target="../media/image2.png"/><Relationship Id="rId12" Type="http://schemas.openxmlformats.org/officeDocument/2006/relationships/image" Target="../media/image7.svg"/><Relationship Id="rId2" Type="http://schemas.openxmlformats.org/officeDocument/2006/relationships/chart" Target="../charts/chart2.xml"/><Relationship Id="rId16" Type="http://schemas.openxmlformats.org/officeDocument/2006/relationships/image" Target="../media/image11.svg"/><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png"/><Relationship Id="rId5" Type="http://schemas.openxmlformats.org/officeDocument/2006/relationships/chart" Target="../charts/chart5.xml"/><Relationship Id="rId15" Type="http://schemas.openxmlformats.org/officeDocument/2006/relationships/image" Target="../media/image10.png"/><Relationship Id="rId10" Type="http://schemas.openxmlformats.org/officeDocument/2006/relationships/image" Target="../media/image5.svg"/><Relationship Id="rId4" Type="http://schemas.openxmlformats.org/officeDocument/2006/relationships/chart" Target="../charts/chart4.xml"/><Relationship Id="rId9" Type="http://schemas.openxmlformats.org/officeDocument/2006/relationships/image" Target="../media/image4.png"/><Relationship Id="rId14" Type="http://schemas.openxmlformats.org/officeDocument/2006/relationships/image" Target="../media/image9.svg"/></Relationships>
</file>

<file path=xl/drawings/drawing1.xml><?xml version="1.0" encoding="utf-8"?>
<xdr:wsDr xmlns:xdr="http://schemas.openxmlformats.org/drawingml/2006/spreadsheetDrawing" xmlns:a="http://schemas.openxmlformats.org/drawingml/2006/main">
  <xdr:twoCellAnchor>
    <xdr:from>
      <xdr:col>0</xdr:col>
      <xdr:colOff>35169</xdr:colOff>
      <xdr:row>0</xdr:row>
      <xdr:rowOff>58615</xdr:rowOff>
    </xdr:from>
    <xdr:to>
      <xdr:col>38</xdr:col>
      <xdr:colOff>293077</xdr:colOff>
      <xdr:row>43</xdr:row>
      <xdr:rowOff>117231</xdr:rowOff>
    </xdr:to>
    <xdr:sp macro="" textlink="">
      <xdr:nvSpPr>
        <xdr:cNvPr id="8" name="Rectangle 7">
          <a:extLst>
            <a:ext uri="{FF2B5EF4-FFF2-40B4-BE49-F238E27FC236}">
              <a16:creationId xmlns:a16="http://schemas.microsoft.com/office/drawing/2014/main" id="{A62C00E0-B56E-038A-5E5C-DAFFC2B47816}"/>
            </a:ext>
          </a:extLst>
        </xdr:cNvPr>
        <xdr:cNvSpPr/>
      </xdr:nvSpPr>
      <xdr:spPr>
        <a:xfrm>
          <a:off x="35169" y="58615"/>
          <a:ext cx="22344185" cy="8206154"/>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199292</xdr:colOff>
      <xdr:row>11</xdr:row>
      <xdr:rowOff>160235</xdr:rowOff>
    </xdr:from>
    <xdr:to>
      <xdr:col>17</xdr:col>
      <xdr:colOff>82236</xdr:colOff>
      <xdr:row>25</xdr:row>
      <xdr:rowOff>199292</xdr:rowOff>
    </xdr:to>
    <xdr:graphicFrame macro="">
      <xdr:nvGraphicFramePr>
        <xdr:cNvPr id="2" name="Chart 1">
          <a:extLst>
            <a:ext uri="{FF2B5EF4-FFF2-40B4-BE49-F238E27FC236}">
              <a16:creationId xmlns:a16="http://schemas.microsoft.com/office/drawing/2014/main" id="{64F52330-0EA2-4416-8B67-534F18D088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64599</xdr:colOff>
      <xdr:row>11</xdr:row>
      <xdr:rowOff>179172</xdr:rowOff>
    </xdr:from>
    <xdr:to>
      <xdr:col>24</xdr:col>
      <xdr:colOff>104228</xdr:colOff>
      <xdr:row>41</xdr:row>
      <xdr:rowOff>0</xdr:rowOff>
    </xdr:to>
    <xdr:graphicFrame macro="">
      <xdr:nvGraphicFramePr>
        <xdr:cNvPr id="3" name="Chart 2">
          <a:extLst>
            <a:ext uri="{FF2B5EF4-FFF2-40B4-BE49-F238E27FC236}">
              <a16:creationId xmlns:a16="http://schemas.microsoft.com/office/drawing/2014/main" id="{ACE8700C-80E4-4015-B342-511CC50062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200510</xdr:colOff>
      <xdr:row>25</xdr:row>
      <xdr:rowOff>211016</xdr:rowOff>
    </xdr:from>
    <xdr:to>
      <xdr:col>17</xdr:col>
      <xdr:colOff>44510</xdr:colOff>
      <xdr:row>40</xdr:row>
      <xdr:rowOff>164124</xdr:rowOff>
    </xdr:to>
    <xdr:graphicFrame macro="">
      <xdr:nvGraphicFramePr>
        <xdr:cNvPr id="4" name="Chart 3">
          <a:extLst>
            <a:ext uri="{FF2B5EF4-FFF2-40B4-BE49-F238E27FC236}">
              <a16:creationId xmlns:a16="http://schemas.microsoft.com/office/drawing/2014/main" id="{629B97F2-AA93-4546-8A41-EFC885921F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17009</xdr:colOff>
      <xdr:row>11</xdr:row>
      <xdr:rowOff>164122</xdr:rowOff>
    </xdr:from>
    <xdr:to>
      <xdr:col>7</xdr:col>
      <xdr:colOff>191344</xdr:colOff>
      <xdr:row>40</xdr:row>
      <xdr:rowOff>152400</xdr:rowOff>
    </xdr:to>
    <xdr:graphicFrame macro="">
      <xdr:nvGraphicFramePr>
        <xdr:cNvPr id="5" name="Chart 4">
          <a:extLst>
            <a:ext uri="{FF2B5EF4-FFF2-40B4-BE49-F238E27FC236}">
              <a16:creationId xmlns:a16="http://schemas.microsoft.com/office/drawing/2014/main" id="{F15B2DAF-B1EA-4959-85B6-DA54F72E5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31</xdr:col>
      <xdr:colOff>320736</xdr:colOff>
      <xdr:row>28</xdr:row>
      <xdr:rowOff>150034</xdr:rowOff>
    </xdr:from>
    <xdr:to>
      <xdr:col>36</xdr:col>
      <xdr:colOff>246185</xdr:colOff>
      <xdr:row>40</xdr:row>
      <xdr:rowOff>0</xdr:rowOff>
    </xdr:to>
    <mc:AlternateContent xmlns:mc="http://schemas.openxmlformats.org/markup-compatibility/2006" xmlns:a14="http://schemas.microsoft.com/office/drawing/2010/main">
      <mc:Choice Requires="a14">
        <xdr:graphicFrame macro="">
          <xdr:nvGraphicFramePr>
            <xdr:cNvPr id="6" name="Months (Date)">
              <a:extLst>
                <a:ext uri="{FF2B5EF4-FFF2-40B4-BE49-F238E27FC236}">
                  <a16:creationId xmlns:a16="http://schemas.microsoft.com/office/drawing/2014/main" id="{A6B450EF-5CA4-AA9C-1591-357641E11357}"/>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18139813" y="5484034"/>
              <a:ext cx="2973449" cy="21007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129243</xdr:colOff>
      <xdr:row>11</xdr:row>
      <xdr:rowOff>175848</xdr:rowOff>
    </xdr:from>
    <xdr:to>
      <xdr:col>31</xdr:col>
      <xdr:colOff>168873</xdr:colOff>
      <xdr:row>40</xdr:row>
      <xdr:rowOff>152401</xdr:rowOff>
    </xdr:to>
    <xdr:graphicFrame macro="">
      <xdr:nvGraphicFramePr>
        <xdr:cNvPr id="7" name="Chart 6">
          <a:extLst>
            <a:ext uri="{FF2B5EF4-FFF2-40B4-BE49-F238E27FC236}">
              <a16:creationId xmlns:a16="http://schemas.microsoft.com/office/drawing/2014/main" id="{CFA44FA7-48E4-448A-8E1D-28375A2138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1</xdr:row>
      <xdr:rowOff>12779</xdr:rowOff>
    </xdr:from>
    <xdr:to>
      <xdr:col>10</xdr:col>
      <xdr:colOff>468924</xdr:colOff>
      <xdr:row>10</xdr:row>
      <xdr:rowOff>11725</xdr:rowOff>
    </xdr:to>
    <xdr:pic>
      <xdr:nvPicPr>
        <xdr:cNvPr id="9" name="Picture 8">
          <a:extLst>
            <a:ext uri="{FF2B5EF4-FFF2-40B4-BE49-F238E27FC236}">
              <a16:creationId xmlns:a16="http://schemas.microsoft.com/office/drawing/2014/main" id="{2475F67B-F1FD-AC1B-FE18-B7D3FD5AA974}"/>
            </a:ext>
          </a:extLst>
        </xdr:cNvPr>
        <xdr:cNvPicPr>
          <a:picLocks noChangeAspect="1"/>
        </xdr:cNvPicPr>
      </xdr:nvPicPr>
      <xdr:blipFill rotWithShape="1">
        <a:blip xmlns:r="http://schemas.openxmlformats.org/officeDocument/2006/relationships" r:embed="rId6">
          <a:extLst>
            <a:ext uri="{28A0092B-C50C-407E-A947-70E740481C1C}">
              <a14:useLocalDpi xmlns:a14="http://schemas.microsoft.com/office/drawing/2010/main" val="0"/>
            </a:ext>
          </a:extLst>
        </a:blip>
        <a:srcRect l="18583" r="27941" b="72172"/>
        <a:stretch>
          <a:fillRect/>
        </a:stretch>
      </xdr:blipFill>
      <xdr:spPr>
        <a:xfrm>
          <a:off x="0" y="200348"/>
          <a:ext cx="5486401" cy="1687069"/>
        </a:xfrm>
        <a:prstGeom prst="rect">
          <a:avLst/>
        </a:prstGeom>
      </xdr:spPr>
    </xdr:pic>
    <xdr:clientData/>
  </xdr:twoCellAnchor>
  <xdr:twoCellAnchor>
    <xdr:from>
      <xdr:col>10</xdr:col>
      <xdr:colOff>480646</xdr:colOff>
      <xdr:row>1</xdr:row>
      <xdr:rowOff>70340</xdr:rowOff>
    </xdr:from>
    <xdr:to>
      <xdr:col>14</xdr:col>
      <xdr:colOff>445476</xdr:colOff>
      <xdr:row>10</xdr:row>
      <xdr:rowOff>140678</xdr:rowOff>
    </xdr:to>
    <xdr:grpSp>
      <xdr:nvGrpSpPr>
        <xdr:cNvPr id="17" name="Group 16">
          <a:extLst>
            <a:ext uri="{FF2B5EF4-FFF2-40B4-BE49-F238E27FC236}">
              <a16:creationId xmlns:a16="http://schemas.microsoft.com/office/drawing/2014/main" id="{EAC231FB-E12C-B4E2-FA4B-58C6D928753F}"/>
            </a:ext>
          </a:extLst>
        </xdr:cNvPr>
        <xdr:cNvGrpSpPr/>
      </xdr:nvGrpSpPr>
      <xdr:grpSpPr>
        <a:xfrm>
          <a:off x="5498123" y="257909"/>
          <a:ext cx="2403230" cy="1758461"/>
          <a:chOff x="5568462" y="246186"/>
          <a:chExt cx="2403230" cy="1758461"/>
        </a:xfrm>
      </xdr:grpSpPr>
      <xdr:sp macro="" textlink="">
        <xdr:nvSpPr>
          <xdr:cNvPr id="12" name="Rectangle: Rounded Corners 11">
            <a:extLst>
              <a:ext uri="{FF2B5EF4-FFF2-40B4-BE49-F238E27FC236}">
                <a16:creationId xmlns:a16="http://schemas.microsoft.com/office/drawing/2014/main" id="{72B0FF0E-0C06-43FD-33AA-D2A3B11296C3}"/>
              </a:ext>
            </a:extLst>
          </xdr:cNvPr>
          <xdr:cNvSpPr/>
        </xdr:nvSpPr>
        <xdr:spPr>
          <a:xfrm>
            <a:off x="5568462" y="246186"/>
            <a:ext cx="2403230" cy="1758461"/>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ln>
                <a:noFill/>
              </a:ln>
              <a:noFill/>
              <a:effectLst>
                <a:outerShdw blurRad="50800" dist="38100" dir="2700000" algn="tl" rotWithShape="0">
                  <a:schemeClr val="bg1">
                    <a:lumMod val="85000"/>
                    <a:alpha val="40000"/>
                  </a:schemeClr>
                </a:outerShdw>
              </a:effectLst>
            </a:endParaRPr>
          </a:p>
        </xdr:txBody>
      </xdr:sp>
      <xdr:sp macro="" textlink="">
        <xdr:nvSpPr>
          <xdr:cNvPr id="13" name="Rectangle 12">
            <a:extLst>
              <a:ext uri="{FF2B5EF4-FFF2-40B4-BE49-F238E27FC236}">
                <a16:creationId xmlns:a16="http://schemas.microsoft.com/office/drawing/2014/main" id="{CA15BDD5-4893-76F0-CFAA-9661CFD024C2}"/>
              </a:ext>
            </a:extLst>
          </xdr:cNvPr>
          <xdr:cNvSpPr/>
        </xdr:nvSpPr>
        <xdr:spPr>
          <a:xfrm>
            <a:off x="5884984" y="656493"/>
            <a:ext cx="1840523" cy="750276"/>
          </a:xfrm>
          <a:prstGeom prst="rect">
            <a:avLst/>
          </a:prstGeom>
          <a:noFill/>
          <a:ln>
            <a:no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lang="en-IN" sz="2400" b="1">
                <a:solidFill>
                  <a:sysClr val="windowText" lastClr="000000"/>
                </a:solidFill>
                <a:latin typeface="Segoe UI" panose="020B0502040204020203" pitchFamily="34" charset="0"/>
                <a:cs typeface="Segoe UI" panose="020B0502040204020203" pitchFamily="34" charset="0"/>
              </a:rPr>
              <a:t>Total Sales</a:t>
            </a:r>
          </a:p>
        </xdr:txBody>
      </xdr:sp>
      <xdr:sp macro="" textlink="Sales!H802">
        <xdr:nvSpPr>
          <xdr:cNvPr id="16" name="TextBox 15">
            <a:extLst>
              <a:ext uri="{FF2B5EF4-FFF2-40B4-BE49-F238E27FC236}">
                <a16:creationId xmlns:a16="http://schemas.microsoft.com/office/drawing/2014/main" id="{C34C786E-3C65-A6DE-2534-F129EA90CA0A}"/>
              </a:ext>
            </a:extLst>
          </xdr:cNvPr>
          <xdr:cNvSpPr txBox="1"/>
        </xdr:nvSpPr>
        <xdr:spPr>
          <a:xfrm>
            <a:off x="6142892" y="1336431"/>
            <a:ext cx="1312985" cy="328246"/>
          </a:xfrm>
          <a:prstGeom prst="rect">
            <a:avLst/>
          </a:prstGeom>
          <a:noFill/>
          <a:ln>
            <a:noFill/>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ctr"/>
          <a:lstStyle/>
          <a:p>
            <a:pPr algn="ctr"/>
            <a:fld id="{278D2674-76BA-4A86-B7BB-1DE377279425}" type="TxLink">
              <a:rPr lang="en-US" sz="2000" b="1" i="0" u="none" strike="noStrike">
                <a:solidFill>
                  <a:srgbClr val="000000"/>
                </a:solidFill>
                <a:latin typeface="Calibri"/>
                <a:ea typeface="Calibri"/>
                <a:cs typeface="Calibri"/>
              </a:rPr>
              <a:pPr algn="ctr"/>
              <a:t>21061835</a:t>
            </a:fld>
            <a:endParaRPr lang="en-US" sz="2000" b="1"/>
          </a:p>
        </xdr:txBody>
      </xdr:sp>
    </xdr:grpSp>
    <xdr:clientData/>
  </xdr:twoCellAnchor>
  <xdr:twoCellAnchor>
    <xdr:from>
      <xdr:col>19</xdr:col>
      <xdr:colOff>222740</xdr:colOff>
      <xdr:row>1</xdr:row>
      <xdr:rowOff>82063</xdr:rowOff>
    </xdr:from>
    <xdr:to>
      <xdr:col>23</xdr:col>
      <xdr:colOff>187570</xdr:colOff>
      <xdr:row>10</xdr:row>
      <xdr:rowOff>152401</xdr:rowOff>
    </xdr:to>
    <xdr:grpSp>
      <xdr:nvGrpSpPr>
        <xdr:cNvPr id="18" name="Group 17">
          <a:extLst>
            <a:ext uri="{FF2B5EF4-FFF2-40B4-BE49-F238E27FC236}">
              <a16:creationId xmlns:a16="http://schemas.microsoft.com/office/drawing/2014/main" id="{EA26D234-6B9F-4EE9-8079-205F2F440D50}"/>
            </a:ext>
          </a:extLst>
        </xdr:cNvPr>
        <xdr:cNvGrpSpPr/>
      </xdr:nvGrpSpPr>
      <xdr:grpSpPr>
        <a:xfrm>
          <a:off x="10726617" y="269632"/>
          <a:ext cx="2403230" cy="1758461"/>
          <a:chOff x="5568462" y="246186"/>
          <a:chExt cx="2403230" cy="1758461"/>
        </a:xfrm>
      </xdr:grpSpPr>
      <xdr:sp macro="" textlink="">
        <xdr:nvSpPr>
          <xdr:cNvPr id="19" name="Rectangle: Rounded Corners 18">
            <a:extLst>
              <a:ext uri="{FF2B5EF4-FFF2-40B4-BE49-F238E27FC236}">
                <a16:creationId xmlns:a16="http://schemas.microsoft.com/office/drawing/2014/main" id="{B89F6C3B-4E81-F02E-CD69-9A2506D4672D}"/>
              </a:ext>
            </a:extLst>
          </xdr:cNvPr>
          <xdr:cNvSpPr/>
        </xdr:nvSpPr>
        <xdr:spPr>
          <a:xfrm>
            <a:off x="5568462" y="246186"/>
            <a:ext cx="2403230" cy="1758461"/>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ln>
                <a:noFill/>
              </a:ln>
              <a:noFill/>
              <a:effectLst>
                <a:outerShdw blurRad="50800" dist="38100" dir="2700000" algn="tl" rotWithShape="0">
                  <a:schemeClr val="bg1">
                    <a:lumMod val="85000"/>
                    <a:alpha val="40000"/>
                  </a:schemeClr>
                </a:outerShdw>
              </a:effectLst>
            </a:endParaRPr>
          </a:p>
        </xdr:txBody>
      </xdr:sp>
      <xdr:sp macro="" textlink="">
        <xdr:nvSpPr>
          <xdr:cNvPr id="20" name="Rectangle 19">
            <a:extLst>
              <a:ext uri="{FF2B5EF4-FFF2-40B4-BE49-F238E27FC236}">
                <a16:creationId xmlns:a16="http://schemas.microsoft.com/office/drawing/2014/main" id="{AD8E1700-B5D0-51ED-C240-D7A92CDFA942}"/>
              </a:ext>
            </a:extLst>
          </xdr:cNvPr>
          <xdr:cNvSpPr/>
        </xdr:nvSpPr>
        <xdr:spPr>
          <a:xfrm>
            <a:off x="5884984" y="656493"/>
            <a:ext cx="1840523" cy="750276"/>
          </a:xfrm>
          <a:prstGeom prst="rect">
            <a:avLst/>
          </a:prstGeom>
          <a:noFill/>
          <a:ln>
            <a:no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lang="en-IN" sz="2400" b="1">
                <a:solidFill>
                  <a:sysClr val="windowText" lastClr="000000"/>
                </a:solidFill>
                <a:latin typeface="Segoe UI" panose="020B0502040204020203" pitchFamily="34" charset="0"/>
                <a:cs typeface="Segoe UI" panose="020B0502040204020203" pitchFamily="34" charset="0"/>
              </a:rPr>
              <a:t>Top City</a:t>
            </a:r>
          </a:p>
        </xdr:txBody>
      </xdr:sp>
      <xdr:sp macro="" textlink="'pivot table'!B11">
        <xdr:nvSpPr>
          <xdr:cNvPr id="22" name="TextBox 21">
            <a:extLst>
              <a:ext uri="{FF2B5EF4-FFF2-40B4-BE49-F238E27FC236}">
                <a16:creationId xmlns:a16="http://schemas.microsoft.com/office/drawing/2014/main" id="{AD270260-8774-2A67-E94A-543D178D2F09}"/>
              </a:ext>
            </a:extLst>
          </xdr:cNvPr>
          <xdr:cNvSpPr txBox="1"/>
        </xdr:nvSpPr>
        <xdr:spPr>
          <a:xfrm>
            <a:off x="6142892" y="1336431"/>
            <a:ext cx="1312985" cy="328246"/>
          </a:xfrm>
          <a:prstGeom prst="rect">
            <a:avLst/>
          </a:prstGeom>
          <a:noFill/>
          <a:ln>
            <a:noFill/>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ctr"/>
          <a:lstStyle/>
          <a:p>
            <a:pPr algn="ctr"/>
            <a:fld id="{BA2EF396-B4D6-4552-B21F-5CBFD8D1082F}" type="TxLink">
              <a:rPr lang="en-US" sz="2200" b="1" i="0" u="none" strike="noStrike">
                <a:solidFill>
                  <a:srgbClr val="000000"/>
                </a:solidFill>
                <a:latin typeface="Calibri"/>
                <a:ea typeface="Calibri"/>
                <a:cs typeface="Calibri"/>
              </a:rPr>
              <a:pPr algn="ctr"/>
              <a:t>Chennai</a:t>
            </a:fld>
            <a:endParaRPr lang="en-US" sz="2200" b="1"/>
          </a:p>
        </xdr:txBody>
      </xdr:sp>
    </xdr:grpSp>
    <xdr:clientData/>
  </xdr:twoCellAnchor>
  <xdr:twoCellAnchor>
    <xdr:from>
      <xdr:col>23</xdr:col>
      <xdr:colOff>433755</xdr:colOff>
      <xdr:row>1</xdr:row>
      <xdr:rowOff>93786</xdr:rowOff>
    </xdr:from>
    <xdr:to>
      <xdr:col>27</xdr:col>
      <xdr:colOff>398585</xdr:colOff>
      <xdr:row>10</xdr:row>
      <xdr:rowOff>164124</xdr:rowOff>
    </xdr:to>
    <xdr:grpSp>
      <xdr:nvGrpSpPr>
        <xdr:cNvPr id="23" name="Group 22">
          <a:extLst>
            <a:ext uri="{FF2B5EF4-FFF2-40B4-BE49-F238E27FC236}">
              <a16:creationId xmlns:a16="http://schemas.microsoft.com/office/drawing/2014/main" id="{4AC7104C-FE89-4035-9D26-272056411D91}"/>
            </a:ext>
          </a:extLst>
        </xdr:cNvPr>
        <xdr:cNvGrpSpPr/>
      </xdr:nvGrpSpPr>
      <xdr:grpSpPr>
        <a:xfrm>
          <a:off x="13376032" y="281355"/>
          <a:ext cx="2403230" cy="1758461"/>
          <a:chOff x="5580185" y="234462"/>
          <a:chExt cx="2403230" cy="1758461"/>
        </a:xfrm>
      </xdr:grpSpPr>
      <xdr:sp macro="" textlink="">
        <xdr:nvSpPr>
          <xdr:cNvPr id="24" name="Rectangle: Rounded Corners 23">
            <a:extLst>
              <a:ext uri="{FF2B5EF4-FFF2-40B4-BE49-F238E27FC236}">
                <a16:creationId xmlns:a16="http://schemas.microsoft.com/office/drawing/2014/main" id="{7ACC4036-11B5-B392-9A2E-040F70663708}"/>
              </a:ext>
            </a:extLst>
          </xdr:cNvPr>
          <xdr:cNvSpPr/>
        </xdr:nvSpPr>
        <xdr:spPr>
          <a:xfrm>
            <a:off x="5580185" y="234462"/>
            <a:ext cx="2403230" cy="1758461"/>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ln>
                <a:noFill/>
              </a:ln>
              <a:noFill/>
              <a:effectLst>
                <a:outerShdw blurRad="50800" dist="38100" dir="2700000" algn="tl" rotWithShape="0">
                  <a:schemeClr val="bg1">
                    <a:lumMod val="85000"/>
                    <a:alpha val="40000"/>
                  </a:schemeClr>
                </a:outerShdw>
              </a:effectLst>
            </a:endParaRPr>
          </a:p>
        </xdr:txBody>
      </xdr:sp>
      <xdr:sp macro="" textlink="">
        <xdr:nvSpPr>
          <xdr:cNvPr id="25" name="Rectangle 24">
            <a:extLst>
              <a:ext uri="{FF2B5EF4-FFF2-40B4-BE49-F238E27FC236}">
                <a16:creationId xmlns:a16="http://schemas.microsoft.com/office/drawing/2014/main" id="{FFB536B3-643E-4958-F32F-98DE9F345692}"/>
              </a:ext>
            </a:extLst>
          </xdr:cNvPr>
          <xdr:cNvSpPr/>
        </xdr:nvSpPr>
        <xdr:spPr>
          <a:xfrm>
            <a:off x="5720861" y="679939"/>
            <a:ext cx="2063262" cy="750276"/>
          </a:xfrm>
          <a:prstGeom prst="rect">
            <a:avLst/>
          </a:prstGeom>
          <a:noFill/>
          <a:ln>
            <a:no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lang="en-IN" sz="2400" b="1">
                <a:solidFill>
                  <a:sysClr val="windowText" lastClr="000000"/>
                </a:solidFill>
                <a:latin typeface="Segoe UI" panose="020B0502040204020203" pitchFamily="34" charset="0"/>
                <a:cs typeface="Segoe UI" panose="020B0502040204020203" pitchFamily="34" charset="0"/>
              </a:rPr>
              <a:t>Top</a:t>
            </a:r>
            <a:r>
              <a:rPr lang="en-IN" sz="2400" b="1" baseline="0">
                <a:solidFill>
                  <a:sysClr val="windowText" lastClr="000000"/>
                </a:solidFill>
                <a:latin typeface="Segoe UI" panose="020B0502040204020203" pitchFamily="34" charset="0"/>
                <a:cs typeface="Segoe UI" panose="020B0502040204020203" pitchFamily="34" charset="0"/>
              </a:rPr>
              <a:t> Product</a:t>
            </a:r>
            <a:endParaRPr lang="en-IN" sz="2400" b="1">
              <a:solidFill>
                <a:sysClr val="windowText" lastClr="000000"/>
              </a:solidFill>
              <a:latin typeface="Segoe UI" panose="020B0502040204020203" pitchFamily="34" charset="0"/>
              <a:cs typeface="Segoe UI" panose="020B0502040204020203" pitchFamily="34" charset="0"/>
            </a:endParaRPr>
          </a:p>
        </xdr:txBody>
      </xdr:sp>
      <xdr:sp macro="" textlink="'pivot table'!E24">
        <xdr:nvSpPr>
          <xdr:cNvPr id="27" name="TextBox 26">
            <a:extLst>
              <a:ext uri="{FF2B5EF4-FFF2-40B4-BE49-F238E27FC236}">
                <a16:creationId xmlns:a16="http://schemas.microsoft.com/office/drawing/2014/main" id="{1FDEBC51-36CE-342B-208F-7607C71B9301}"/>
              </a:ext>
            </a:extLst>
          </xdr:cNvPr>
          <xdr:cNvSpPr txBox="1"/>
        </xdr:nvSpPr>
        <xdr:spPr>
          <a:xfrm>
            <a:off x="5943599" y="1301262"/>
            <a:ext cx="1688123" cy="375138"/>
          </a:xfrm>
          <a:prstGeom prst="rect">
            <a:avLst/>
          </a:prstGeom>
          <a:noFill/>
          <a:ln>
            <a:noFill/>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ctr"/>
          <a:lstStyle/>
          <a:p>
            <a:pPr algn="ctr"/>
            <a:fld id="{B036B674-F3A3-43D8-8602-EED856FB5381}" type="TxLink">
              <a:rPr lang="en-US" sz="2200" b="1" i="0" u="none" strike="noStrike">
                <a:solidFill>
                  <a:srgbClr val="000000"/>
                </a:solidFill>
                <a:latin typeface="Calibri"/>
                <a:ea typeface="Calibri"/>
                <a:cs typeface="Calibri"/>
              </a:rPr>
              <a:pPr algn="ctr"/>
              <a:t>Headphones</a:t>
            </a:fld>
            <a:endParaRPr lang="en-US" sz="2200" b="1"/>
          </a:p>
        </xdr:txBody>
      </xdr:sp>
    </xdr:grpSp>
    <xdr:clientData/>
  </xdr:twoCellAnchor>
  <xdr:twoCellAnchor>
    <xdr:from>
      <xdr:col>28</xdr:col>
      <xdr:colOff>23446</xdr:colOff>
      <xdr:row>1</xdr:row>
      <xdr:rowOff>70340</xdr:rowOff>
    </xdr:from>
    <xdr:to>
      <xdr:col>31</xdr:col>
      <xdr:colOff>597876</xdr:colOff>
      <xdr:row>10</xdr:row>
      <xdr:rowOff>140678</xdr:rowOff>
    </xdr:to>
    <xdr:grpSp>
      <xdr:nvGrpSpPr>
        <xdr:cNvPr id="28" name="Group 27">
          <a:extLst>
            <a:ext uri="{FF2B5EF4-FFF2-40B4-BE49-F238E27FC236}">
              <a16:creationId xmlns:a16="http://schemas.microsoft.com/office/drawing/2014/main" id="{AB650D08-38DA-43D3-8069-F3C2184D715B}"/>
            </a:ext>
          </a:extLst>
        </xdr:cNvPr>
        <xdr:cNvGrpSpPr/>
      </xdr:nvGrpSpPr>
      <xdr:grpSpPr>
        <a:xfrm>
          <a:off x="16013723" y="257909"/>
          <a:ext cx="2403230" cy="1758461"/>
          <a:chOff x="5568462" y="246186"/>
          <a:chExt cx="2403230" cy="1758461"/>
        </a:xfrm>
      </xdr:grpSpPr>
      <xdr:sp macro="" textlink="">
        <xdr:nvSpPr>
          <xdr:cNvPr id="29" name="Rectangle: Rounded Corners 28">
            <a:extLst>
              <a:ext uri="{FF2B5EF4-FFF2-40B4-BE49-F238E27FC236}">
                <a16:creationId xmlns:a16="http://schemas.microsoft.com/office/drawing/2014/main" id="{1C48D981-BABF-C738-ED9E-39ED0D1D4C8E}"/>
              </a:ext>
            </a:extLst>
          </xdr:cNvPr>
          <xdr:cNvSpPr/>
        </xdr:nvSpPr>
        <xdr:spPr>
          <a:xfrm>
            <a:off x="5568462" y="246186"/>
            <a:ext cx="2403230" cy="1758461"/>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ln>
                <a:noFill/>
              </a:ln>
              <a:noFill/>
              <a:effectLst>
                <a:outerShdw blurRad="50800" dist="38100" dir="2700000" algn="tl" rotWithShape="0">
                  <a:schemeClr val="bg1">
                    <a:lumMod val="85000"/>
                    <a:alpha val="40000"/>
                  </a:schemeClr>
                </a:outerShdw>
              </a:effectLst>
            </a:endParaRPr>
          </a:p>
        </xdr:txBody>
      </xdr:sp>
      <xdr:sp macro="" textlink="">
        <xdr:nvSpPr>
          <xdr:cNvPr id="30" name="Rectangle 29">
            <a:extLst>
              <a:ext uri="{FF2B5EF4-FFF2-40B4-BE49-F238E27FC236}">
                <a16:creationId xmlns:a16="http://schemas.microsoft.com/office/drawing/2014/main" id="{AA8631E9-9959-C1C9-6629-407657F7BC65}"/>
              </a:ext>
            </a:extLst>
          </xdr:cNvPr>
          <xdr:cNvSpPr/>
        </xdr:nvSpPr>
        <xdr:spPr>
          <a:xfrm>
            <a:off x="5697415" y="867507"/>
            <a:ext cx="2004647" cy="422032"/>
          </a:xfrm>
          <a:prstGeom prst="rect">
            <a:avLst/>
          </a:prstGeom>
          <a:noFill/>
          <a:ln>
            <a:no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lang="en-IN" sz="2400" b="1">
                <a:solidFill>
                  <a:schemeClr val="tx1"/>
                </a:solidFill>
                <a:latin typeface="Segoe UI" panose="020B0502040204020203" pitchFamily="34" charset="0"/>
                <a:cs typeface="Segoe UI" panose="020B0502040204020203" pitchFamily="34" charset="0"/>
              </a:rPr>
              <a:t>Top Repres</a:t>
            </a:r>
          </a:p>
        </xdr:txBody>
      </xdr:sp>
      <xdr:pic>
        <xdr:nvPicPr>
          <xdr:cNvPr id="31" name="Graphic 30" descr="Trophy with solid fill">
            <a:extLst>
              <a:ext uri="{FF2B5EF4-FFF2-40B4-BE49-F238E27FC236}">
                <a16:creationId xmlns:a16="http://schemas.microsoft.com/office/drawing/2014/main" id="{FCAA1494-5268-5E37-E9E1-7AD32D7C38D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471138" y="293078"/>
            <a:ext cx="550984" cy="550984"/>
          </a:xfrm>
          <a:prstGeom prst="rect">
            <a:avLst/>
          </a:prstGeom>
        </xdr:spPr>
      </xdr:pic>
      <xdr:sp macro="" textlink="'pivot table'!H12">
        <xdr:nvSpPr>
          <xdr:cNvPr id="32" name="TextBox 31">
            <a:extLst>
              <a:ext uri="{FF2B5EF4-FFF2-40B4-BE49-F238E27FC236}">
                <a16:creationId xmlns:a16="http://schemas.microsoft.com/office/drawing/2014/main" id="{80155C43-0661-C770-7EA4-B163E578A768}"/>
              </a:ext>
            </a:extLst>
          </xdr:cNvPr>
          <xdr:cNvSpPr txBox="1"/>
        </xdr:nvSpPr>
        <xdr:spPr>
          <a:xfrm>
            <a:off x="6142892" y="1336431"/>
            <a:ext cx="1312985" cy="328246"/>
          </a:xfrm>
          <a:prstGeom prst="rect">
            <a:avLst/>
          </a:prstGeom>
          <a:noFill/>
          <a:ln>
            <a:noFill/>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ctr"/>
          <a:lstStyle/>
          <a:p>
            <a:pPr algn="ctr"/>
            <a:fld id="{C673D60D-94B4-4E34-A31B-08C97E928480}" type="TxLink">
              <a:rPr lang="en-US" sz="2400" b="1" i="0" u="none" strike="noStrike">
                <a:solidFill>
                  <a:srgbClr val="000000"/>
                </a:solidFill>
                <a:latin typeface="Calibri"/>
                <a:ea typeface="Calibri"/>
                <a:cs typeface="Calibri"/>
              </a:rPr>
              <a:pPr algn="ctr"/>
              <a:t>Karan</a:t>
            </a:fld>
            <a:endParaRPr lang="en-US" sz="2400" b="1" i="0" u="none" strike="noStrike">
              <a:solidFill>
                <a:srgbClr val="000000"/>
              </a:solidFill>
              <a:latin typeface="Calibri"/>
              <a:ea typeface="Calibri"/>
              <a:cs typeface="Calibri"/>
            </a:endParaRPr>
          </a:p>
        </xdr:txBody>
      </xdr:sp>
    </xdr:grpSp>
    <xdr:clientData/>
  </xdr:twoCellAnchor>
  <xdr:twoCellAnchor>
    <xdr:from>
      <xdr:col>15</xdr:col>
      <xdr:colOff>35171</xdr:colOff>
      <xdr:row>1</xdr:row>
      <xdr:rowOff>70340</xdr:rowOff>
    </xdr:from>
    <xdr:to>
      <xdr:col>19</xdr:col>
      <xdr:colOff>1</xdr:colOff>
      <xdr:row>10</xdr:row>
      <xdr:rowOff>140678</xdr:rowOff>
    </xdr:to>
    <xdr:grpSp>
      <xdr:nvGrpSpPr>
        <xdr:cNvPr id="33" name="Group 32">
          <a:extLst>
            <a:ext uri="{FF2B5EF4-FFF2-40B4-BE49-F238E27FC236}">
              <a16:creationId xmlns:a16="http://schemas.microsoft.com/office/drawing/2014/main" id="{1CB0FA09-BCBA-4AFC-A111-E03515B6E0B0}"/>
            </a:ext>
          </a:extLst>
        </xdr:cNvPr>
        <xdr:cNvGrpSpPr/>
      </xdr:nvGrpSpPr>
      <xdr:grpSpPr>
        <a:xfrm>
          <a:off x="8100648" y="257909"/>
          <a:ext cx="2403230" cy="1758461"/>
          <a:chOff x="5568462" y="246186"/>
          <a:chExt cx="2403230" cy="1758461"/>
        </a:xfrm>
      </xdr:grpSpPr>
      <xdr:sp macro="" textlink="">
        <xdr:nvSpPr>
          <xdr:cNvPr id="34" name="Rectangle: Rounded Corners 33">
            <a:extLst>
              <a:ext uri="{FF2B5EF4-FFF2-40B4-BE49-F238E27FC236}">
                <a16:creationId xmlns:a16="http://schemas.microsoft.com/office/drawing/2014/main" id="{C626D0CC-9499-1297-AAA7-C66F2D491C8C}"/>
              </a:ext>
            </a:extLst>
          </xdr:cNvPr>
          <xdr:cNvSpPr/>
        </xdr:nvSpPr>
        <xdr:spPr>
          <a:xfrm>
            <a:off x="5568462" y="246186"/>
            <a:ext cx="2403230" cy="1758461"/>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ctr"/>
            <a:r>
              <a:rPr lang="en-IN"/>
              <a:t>s</a:t>
            </a:r>
            <a:endParaRPr lang="en-IN" sz="1100">
              <a:ln>
                <a:noFill/>
              </a:ln>
              <a:noFill/>
              <a:effectLst>
                <a:outerShdw blurRad="50800" dist="38100" dir="2700000" algn="tl" rotWithShape="0">
                  <a:schemeClr val="bg1">
                    <a:lumMod val="85000"/>
                    <a:alpha val="40000"/>
                  </a:schemeClr>
                </a:outerShdw>
              </a:effectLst>
            </a:endParaRPr>
          </a:p>
        </xdr:txBody>
      </xdr:sp>
      <xdr:sp macro="" textlink="">
        <xdr:nvSpPr>
          <xdr:cNvPr id="35" name="Rectangle 34">
            <a:extLst>
              <a:ext uri="{FF2B5EF4-FFF2-40B4-BE49-F238E27FC236}">
                <a16:creationId xmlns:a16="http://schemas.microsoft.com/office/drawing/2014/main" id="{B60B48EF-6AEC-6FB4-624E-A3435F136071}"/>
              </a:ext>
            </a:extLst>
          </xdr:cNvPr>
          <xdr:cNvSpPr/>
        </xdr:nvSpPr>
        <xdr:spPr>
          <a:xfrm>
            <a:off x="5884984" y="656493"/>
            <a:ext cx="1840523" cy="750276"/>
          </a:xfrm>
          <a:prstGeom prst="rect">
            <a:avLst/>
          </a:prstGeom>
          <a:noFill/>
          <a:ln>
            <a:no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lang="en-IN" sz="2400" b="1">
                <a:solidFill>
                  <a:schemeClr val="tx1"/>
                </a:solidFill>
                <a:latin typeface="Segoe UI" panose="020B0502040204020203" pitchFamily="34" charset="0"/>
                <a:cs typeface="Segoe UI" panose="020B0502040204020203" pitchFamily="34" charset="0"/>
              </a:rPr>
              <a:t>Units Sold</a:t>
            </a:r>
          </a:p>
        </xdr:txBody>
      </xdr:sp>
      <xdr:sp macro="" textlink="Sales!F802">
        <xdr:nvSpPr>
          <xdr:cNvPr id="37" name="TextBox 36">
            <a:extLst>
              <a:ext uri="{FF2B5EF4-FFF2-40B4-BE49-F238E27FC236}">
                <a16:creationId xmlns:a16="http://schemas.microsoft.com/office/drawing/2014/main" id="{FAFBC99B-E3B2-DFC4-35F1-64DCCCECB6DD}"/>
              </a:ext>
            </a:extLst>
          </xdr:cNvPr>
          <xdr:cNvSpPr txBox="1"/>
        </xdr:nvSpPr>
        <xdr:spPr>
          <a:xfrm>
            <a:off x="6400800" y="1383323"/>
            <a:ext cx="668216" cy="257907"/>
          </a:xfrm>
          <a:prstGeom prst="rect">
            <a:avLst/>
          </a:prstGeom>
          <a:noFill/>
          <a:ln>
            <a:noFill/>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ctr"/>
          <a:lstStyle/>
          <a:p>
            <a:pPr algn="ctr"/>
            <a:fld id="{54A7D0CE-F318-4A0B-846F-E2D45A238CF5}" type="TxLink">
              <a:rPr lang="en-US" sz="1800" b="1" i="0" u="none" strike="noStrike">
                <a:solidFill>
                  <a:srgbClr val="000000"/>
                </a:solidFill>
                <a:latin typeface="Calibri"/>
                <a:ea typeface="Calibri"/>
                <a:cs typeface="Calibri"/>
              </a:rPr>
              <a:pPr algn="ctr"/>
              <a:t>8463</a:t>
            </a:fld>
            <a:endParaRPr lang="en-US" sz="1800" b="1" i="0" u="none" strike="noStrike">
              <a:solidFill>
                <a:srgbClr val="000000"/>
              </a:solidFill>
              <a:latin typeface="Calibri"/>
              <a:ea typeface="Calibri"/>
              <a:cs typeface="Calibri"/>
            </a:endParaRPr>
          </a:p>
        </xdr:txBody>
      </xdr:sp>
    </xdr:grpSp>
    <xdr:clientData/>
  </xdr:twoCellAnchor>
  <xdr:twoCellAnchor editAs="oneCell">
    <xdr:from>
      <xdr:col>16</xdr:col>
      <xdr:colOff>410307</xdr:colOff>
      <xdr:row>1</xdr:row>
      <xdr:rowOff>140678</xdr:rowOff>
    </xdr:from>
    <xdr:to>
      <xdr:col>17</xdr:col>
      <xdr:colOff>304798</xdr:colOff>
      <xdr:row>4</xdr:row>
      <xdr:rowOff>82061</xdr:rowOff>
    </xdr:to>
    <xdr:pic>
      <xdr:nvPicPr>
        <xdr:cNvPr id="39" name="Graphic 38" descr="Mathematics with solid fill">
          <a:extLst>
            <a:ext uri="{FF2B5EF4-FFF2-40B4-BE49-F238E27FC236}">
              <a16:creationId xmlns:a16="http://schemas.microsoft.com/office/drawing/2014/main" id="{DCD33688-615B-E377-4492-547FDE9D75DC}"/>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9085384" y="328247"/>
          <a:ext cx="504091" cy="504091"/>
        </a:xfrm>
        <a:prstGeom prst="rect">
          <a:avLst/>
        </a:prstGeom>
      </xdr:spPr>
    </xdr:pic>
    <xdr:clientData/>
  </xdr:twoCellAnchor>
  <xdr:twoCellAnchor editAs="oneCell">
    <xdr:from>
      <xdr:col>20</xdr:col>
      <xdr:colOff>504091</xdr:colOff>
      <xdr:row>1</xdr:row>
      <xdr:rowOff>105509</xdr:rowOff>
    </xdr:from>
    <xdr:to>
      <xdr:col>21</xdr:col>
      <xdr:colOff>504091</xdr:colOff>
      <xdr:row>4</xdr:row>
      <xdr:rowOff>152401</xdr:rowOff>
    </xdr:to>
    <xdr:pic>
      <xdr:nvPicPr>
        <xdr:cNvPr id="41" name="Graphic 40" descr="City with solid fill">
          <a:extLst>
            <a:ext uri="{FF2B5EF4-FFF2-40B4-BE49-F238E27FC236}">
              <a16:creationId xmlns:a16="http://schemas.microsoft.com/office/drawing/2014/main" id="{9063038D-8945-2A15-28C6-1F3C210B4BA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1617568" y="293078"/>
          <a:ext cx="609600" cy="609600"/>
        </a:xfrm>
        <a:prstGeom prst="rect">
          <a:avLst/>
        </a:prstGeom>
      </xdr:spPr>
    </xdr:pic>
    <xdr:clientData/>
  </xdr:twoCellAnchor>
  <xdr:twoCellAnchor editAs="oneCell">
    <xdr:from>
      <xdr:col>25</xdr:col>
      <xdr:colOff>140677</xdr:colOff>
      <xdr:row>1</xdr:row>
      <xdr:rowOff>128954</xdr:rowOff>
    </xdr:from>
    <xdr:to>
      <xdr:col>26</xdr:col>
      <xdr:colOff>70338</xdr:colOff>
      <xdr:row>4</xdr:row>
      <xdr:rowOff>105507</xdr:rowOff>
    </xdr:to>
    <xdr:pic>
      <xdr:nvPicPr>
        <xdr:cNvPr id="43" name="Graphic 42" descr="Upward trend with solid fill">
          <a:extLst>
            <a:ext uri="{FF2B5EF4-FFF2-40B4-BE49-F238E27FC236}">
              <a16:creationId xmlns:a16="http://schemas.microsoft.com/office/drawing/2014/main" id="{3CC6C19B-5200-85E9-BB9E-B26DF4BE6BEB}"/>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4302154" y="316523"/>
          <a:ext cx="539261" cy="539261"/>
        </a:xfrm>
        <a:prstGeom prst="rect">
          <a:avLst/>
        </a:prstGeom>
      </xdr:spPr>
    </xdr:pic>
    <xdr:clientData/>
  </xdr:twoCellAnchor>
  <xdr:twoCellAnchor editAs="oneCell">
    <xdr:from>
      <xdr:col>31</xdr:col>
      <xdr:colOff>328247</xdr:colOff>
      <xdr:row>12</xdr:row>
      <xdr:rowOff>35169</xdr:rowOff>
    </xdr:from>
    <xdr:to>
      <xdr:col>36</xdr:col>
      <xdr:colOff>222739</xdr:colOff>
      <xdr:row>20</xdr:row>
      <xdr:rowOff>0</xdr:rowOff>
    </xdr:to>
    <mc:AlternateContent xmlns:mc="http://schemas.openxmlformats.org/markup-compatibility/2006" xmlns:a14="http://schemas.microsoft.com/office/drawing/2010/main">
      <mc:Choice Requires="a14">
        <xdr:graphicFrame macro="">
          <xdr:nvGraphicFramePr>
            <xdr:cNvPr id="45" name="City">
              <a:extLst>
                <a:ext uri="{FF2B5EF4-FFF2-40B4-BE49-F238E27FC236}">
                  <a16:creationId xmlns:a16="http://schemas.microsoft.com/office/drawing/2014/main" id="{C66FD4B7-DDD4-4D27-A0C6-ABA8C2E7B2F5}"/>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8147324" y="2286000"/>
              <a:ext cx="2942492" cy="14653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32</xdr:col>
      <xdr:colOff>199292</xdr:colOff>
      <xdr:row>1</xdr:row>
      <xdr:rowOff>82063</xdr:rowOff>
    </xdr:from>
    <xdr:to>
      <xdr:col>36</xdr:col>
      <xdr:colOff>164122</xdr:colOff>
      <xdr:row>10</xdr:row>
      <xdr:rowOff>152401</xdr:rowOff>
    </xdr:to>
    <xdr:grpSp>
      <xdr:nvGrpSpPr>
        <xdr:cNvPr id="46" name="Group 45">
          <a:extLst>
            <a:ext uri="{FF2B5EF4-FFF2-40B4-BE49-F238E27FC236}">
              <a16:creationId xmlns:a16="http://schemas.microsoft.com/office/drawing/2014/main" id="{A1F044D7-738A-4246-B201-221996C20D47}"/>
            </a:ext>
          </a:extLst>
        </xdr:cNvPr>
        <xdr:cNvGrpSpPr/>
      </xdr:nvGrpSpPr>
      <xdr:grpSpPr>
        <a:xfrm>
          <a:off x="18627969" y="269632"/>
          <a:ext cx="2403230" cy="1758461"/>
          <a:chOff x="5568462" y="246186"/>
          <a:chExt cx="2403230" cy="1758461"/>
        </a:xfrm>
      </xdr:grpSpPr>
      <xdr:sp macro="" textlink="">
        <xdr:nvSpPr>
          <xdr:cNvPr id="47" name="Rectangle: Rounded Corners 46">
            <a:extLst>
              <a:ext uri="{FF2B5EF4-FFF2-40B4-BE49-F238E27FC236}">
                <a16:creationId xmlns:a16="http://schemas.microsoft.com/office/drawing/2014/main" id="{E568318F-EC1C-D130-21A0-01919BEA0EE2}"/>
              </a:ext>
            </a:extLst>
          </xdr:cNvPr>
          <xdr:cNvSpPr/>
        </xdr:nvSpPr>
        <xdr:spPr>
          <a:xfrm>
            <a:off x="5568462" y="246186"/>
            <a:ext cx="2403230" cy="1758461"/>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ln>
                <a:noFill/>
              </a:ln>
              <a:noFill/>
              <a:effectLst>
                <a:outerShdw blurRad="50800" dist="38100" dir="2700000" algn="tl" rotWithShape="0">
                  <a:schemeClr val="bg1">
                    <a:lumMod val="85000"/>
                    <a:alpha val="40000"/>
                  </a:schemeClr>
                </a:outerShdw>
              </a:effectLst>
            </a:endParaRPr>
          </a:p>
        </xdr:txBody>
      </xdr:sp>
      <xdr:sp macro="" textlink="">
        <xdr:nvSpPr>
          <xdr:cNvPr id="48" name="Rectangle 47">
            <a:extLst>
              <a:ext uri="{FF2B5EF4-FFF2-40B4-BE49-F238E27FC236}">
                <a16:creationId xmlns:a16="http://schemas.microsoft.com/office/drawing/2014/main" id="{67787125-7C8F-8018-780B-F754F3545A11}"/>
              </a:ext>
            </a:extLst>
          </xdr:cNvPr>
          <xdr:cNvSpPr/>
        </xdr:nvSpPr>
        <xdr:spPr>
          <a:xfrm>
            <a:off x="5884984" y="656493"/>
            <a:ext cx="1840524" cy="808892"/>
          </a:xfrm>
          <a:prstGeom prst="rect">
            <a:avLst/>
          </a:prstGeom>
          <a:noFill/>
          <a:ln>
            <a:no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lang="en-IN" sz="2400" b="1">
                <a:solidFill>
                  <a:schemeClr val="tx1"/>
                </a:solidFill>
                <a:latin typeface="Segoe UI" panose="020B0502040204020203" pitchFamily="34" charset="0"/>
                <a:cs typeface="Segoe UI" panose="020B0502040204020203" pitchFamily="34" charset="0"/>
              </a:rPr>
              <a:t>Revenue</a:t>
            </a:r>
          </a:p>
        </xdr:txBody>
      </xdr:sp>
      <xdr:sp macro="" textlink="'pivot table'!B13">
        <xdr:nvSpPr>
          <xdr:cNvPr id="50" name="TextBox 49">
            <a:extLst>
              <a:ext uri="{FF2B5EF4-FFF2-40B4-BE49-F238E27FC236}">
                <a16:creationId xmlns:a16="http://schemas.microsoft.com/office/drawing/2014/main" id="{2791C2F4-A164-1DD0-C82B-7B4D7CDBC5B2}"/>
              </a:ext>
            </a:extLst>
          </xdr:cNvPr>
          <xdr:cNvSpPr txBox="1"/>
        </xdr:nvSpPr>
        <xdr:spPr>
          <a:xfrm>
            <a:off x="6142892" y="1336431"/>
            <a:ext cx="1312985" cy="328246"/>
          </a:xfrm>
          <a:prstGeom prst="rect">
            <a:avLst/>
          </a:prstGeom>
          <a:noFill/>
          <a:ln>
            <a:noFill/>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ctr"/>
          <a:lstStyle/>
          <a:p>
            <a:pPr algn="ctr"/>
            <a:fld id="{484094F9-546E-4D6E-9F70-50A738B0353E}" type="TxLink">
              <a:rPr lang="en-US" sz="1800" b="1" i="0" u="none" strike="noStrike">
                <a:solidFill>
                  <a:srgbClr val="000000"/>
                </a:solidFill>
                <a:latin typeface="Calibri"/>
                <a:ea typeface="Calibri"/>
                <a:cs typeface="Calibri"/>
              </a:rPr>
              <a:pPr algn="ctr"/>
              <a:t>21061835</a:t>
            </a:fld>
            <a:endParaRPr lang="en-US" sz="1800" b="1" i="0" u="none" strike="noStrike">
              <a:solidFill>
                <a:srgbClr val="000000"/>
              </a:solidFill>
              <a:latin typeface="Calibri"/>
              <a:ea typeface="Calibri"/>
              <a:cs typeface="Calibri"/>
            </a:endParaRPr>
          </a:p>
        </xdr:txBody>
      </xdr:sp>
    </xdr:grpSp>
    <xdr:clientData/>
  </xdr:twoCellAnchor>
  <xdr:twoCellAnchor editAs="oneCell">
    <xdr:from>
      <xdr:col>12</xdr:col>
      <xdr:colOff>211016</xdr:colOff>
      <xdr:row>1</xdr:row>
      <xdr:rowOff>93785</xdr:rowOff>
    </xdr:from>
    <xdr:to>
      <xdr:col>13</xdr:col>
      <xdr:colOff>152401</xdr:colOff>
      <xdr:row>4</xdr:row>
      <xdr:rowOff>82062</xdr:rowOff>
    </xdr:to>
    <xdr:pic>
      <xdr:nvPicPr>
        <xdr:cNvPr id="52" name="Graphic 51" descr="Briefcase with solid fill">
          <a:extLst>
            <a:ext uri="{FF2B5EF4-FFF2-40B4-BE49-F238E27FC236}">
              <a16:creationId xmlns:a16="http://schemas.microsoft.com/office/drawing/2014/main" id="{19362A85-B98C-2900-693F-2FA0E918E84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6447693" y="281354"/>
          <a:ext cx="550985" cy="550985"/>
        </a:xfrm>
        <a:prstGeom prst="rect">
          <a:avLst/>
        </a:prstGeom>
      </xdr:spPr>
    </xdr:pic>
    <xdr:clientData/>
  </xdr:twoCellAnchor>
  <xdr:twoCellAnchor>
    <xdr:from>
      <xdr:col>32</xdr:col>
      <xdr:colOff>410309</xdr:colOff>
      <xdr:row>0</xdr:row>
      <xdr:rowOff>164122</xdr:rowOff>
    </xdr:from>
    <xdr:to>
      <xdr:col>35</xdr:col>
      <xdr:colOff>457201</xdr:colOff>
      <xdr:row>5</xdr:row>
      <xdr:rowOff>23446</xdr:rowOff>
    </xdr:to>
    <xdr:sp macro="" textlink="">
      <xdr:nvSpPr>
        <xdr:cNvPr id="3073" name="Text Box 1">
          <a:extLst>
            <a:ext uri="{FF2B5EF4-FFF2-40B4-BE49-F238E27FC236}">
              <a16:creationId xmlns:a16="http://schemas.microsoft.com/office/drawing/2014/main" id="{025E79B0-F6F4-E48B-1F28-FC0FDD102FB9}"/>
            </a:ext>
          </a:extLst>
        </xdr:cNvPr>
        <xdr:cNvSpPr txBox="1">
          <a:spLocks noChangeArrowheads="1"/>
        </xdr:cNvSpPr>
      </xdr:nvSpPr>
      <xdr:spPr bwMode="auto">
        <a:xfrm>
          <a:off x="18838986" y="164122"/>
          <a:ext cx="1875692" cy="797170"/>
        </a:xfrm>
        <a:prstGeom prst="rect">
          <a:avLst/>
        </a:prstGeom>
        <a:noFill/>
        <a:ln w="9525">
          <a:noFill/>
          <a:miter lim="800000"/>
          <a:headEnd/>
          <a:tailEnd/>
        </a:ln>
      </xdr:spPr>
      <xdr:txBody>
        <a:bodyPr vertOverflow="clip" wrap="square" lIns="27432" tIns="22860" rIns="0" bIns="0" anchor="ctr" upright="1"/>
        <a:lstStyle/>
        <a:p>
          <a:pPr algn="ctr" rtl="0">
            <a:defRPr sz="1000"/>
          </a:pPr>
          <a:r>
            <a:rPr lang="en-IN" sz="4000" b="0" i="0" u="none" strike="noStrike" baseline="0">
              <a:solidFill>
                <a:srgbClr val="000000"/>
              </a:solidFill>
              <a:latin typeface="Calibri"/>
              <a:ea typeface="Calibri"/>
              <a:cs typeface="Calibri"/>
            </a:rPr>
            <a:t>💰</a:t>
          </a:r>
        </a:p>
      </xdr:txBody>
    </xdr:sp>
    <xdr:clientData/>
  </xdr:twoCellAnchor>
  <xdr:twoCellAnchor editAs="oneCell">
    <xdr:from>
      <xdr:col>31</xdr:col>
      <xdr:colOff>328245</xdr:colOff>
      <xdr:row>20</xdr:row>
      <xdr:rowOff>105507</xdr:rowOff>
    </xdr:from>
    <xdr:to>
      <xdr:col>36</xdr:col>
      <xdr:colOff>234460</xdr:colOff>
      <xdr:row>28</xdr:row>
      <xdr:rowOff>11723</xdr:rowOff>
    </xdr:to>
    <mc:AlternateContent xmlns:mc="http://schemas.openxmlformats.org/markup-compatibility/2006" xmlns:a14="http://schemas.microsoft.com/office/drawing/2010/main">
      <mc:Choice Requires="a14">
        <xdr:graphicFrame macro="">
          <xdr:nvGraphicFramePr>
            <xdr:cNvPr id="53" name="Category">
              <a:extLst>
                <a:ext uri="{FF2B5EF4-FFF2-40B4-BE49-F238E27FC236}">
                  <a16:creationId xmlns:a16="http://schemas.microsoft.com/office/drawing/2014/main" id="{580D0AA2-C592-4884-8B12-E811B8808CB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8147322" y="3856892"/>
              <a:ext cx="2954215" cy="14888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kshaparamane" refreshedDate="45911.5326375" createdVersion="8" refreshedVersion="8" minRefreshableVersion="3" recordCount="800" xr:uid="{F5A90C6A-DB3F-4DEC-8872-E60C008A56EB}">
  <cacheSource type="worksheet">
    <worksheetSource ref="A1:H801" sheet="Sales"/>
  </cacheSource>
  <cacheFields count="11">
    <cacheField name="Date" numFmtId="164">
      <sharedItems containsSemiMixedTypes="0" containsNonDate="0" containsDate="1" containsString="0" minDate="2023-01-01T00:00:00" maxDate="2024-08-24T00:00:00" count="439">
        <d v="2023-02-20T00:00:00"/>
        <d v="2023-03-22T00:00:00"/>
        <d v="2023-05-20T00:00:00"/>
        <d v="2023-01-04T00:00:00"/>
        <d v="2024-04-29T00:00:00"/>
        <d v="2023-10-14T00:00:00"/>
        <d v="2023-02-17T00:00:00"/>
        <d v="2024-03-02T00:00:00"/>
        <d v="2023-09-15T00:00:00"/>
        <d v="2024-06-07T00:00:00"/>
        <d v="2024-05-03T00:00:00"/>
        <d v="2023-05-18T00:00:00"/>
        <d v="2023-02-16T00:00:00"/>
        <d v="2024-03-25T00:00:00"/>
        <d v="2023-10-18T00:00:00"/>
        <d v="2024-08-07T00:00:00"/>
        <d v="2023-07-12T00:00:00"/>
        <d v="2024-05-09T00:00:00"/>
        <d v="2023-10-04T00:00:00"/>
        <d v="2023-04-27T00:00:00"/>
        <d v="2024-01-18T00:00:00"/>
        <d v="2024-08-11T00:00:00"/>
        <d v="2024-05-19T00:00:00"/>
        <d v="2024-05-25T00:00:00"/>
        <d v="2023-02-06T00:00:00"/>
        <d v="2023-12-02T00:00:00"/>
        <d v="2024-01-25T00:00:00"/>
        <d v="2023-02-04T00:00:00"/>
        <d v="2023-01-21T00:00:00"/>
        <d v="2023-06-18T00:00:00"/>
        <d v="2024-06-02T00:00:00"/>
        <d v="2023-11-05T00:00:00"/>
        <d v="2024-01-27T00:00:00"/>
        <d v="2023-03-16T00:00:00"/>
        <d v="2024-01-09T00:00:00"/>
        <d v="2024-06-01T00:00:00"/>
        <d v="2023-12-10T00:00:00"/>
        <d v="2024-07-08T00:00:00"/>
        <d v="2023-07-18T00:00:00"/>
        <d v="2023-06-08T00:00:00"/>
        <d v="2024-01-26T00:00:00"/>
        <d v="2023-07-26T00:00:00"/>
        <d v="2023-02-18T00:00:00"/>
        <d v="2023-10-06T00:00:00"/>
        <d v="2023-05-26T00:00:00"/>
        <d v="2024-01-22T00:00:00"/>
        <d v="2024-05-23T00:00:00"/>
        <d v="2023-04-22T00:00:00"/>
        <d v="2024-07-27T00:00:00"/>
        <d v="2024-02-26T00:00:00"/>
        <d v="2024-03-23T00:00:00"/>
        <d v="2024-08-15T00:00:00"/>
        <d v="2024-07-09T00:00:00"/>
        <d v="2024-03-04T00:00:00"/>
        <d v="2024-04-24T00:00:00"/>
        <d v="2023-05-01T00:00:00"/>
        <d v="2023-04-26T00:00:00"/>
        <d v="2023-08-12T00:00:00"/>
        <d v="2023-04-17T00:00:00"/>
        <d v="2023-06-16T00:00:00"/>
        <d v="2024-01-28T00:00:00"/>
        <d v="2023-01-02T00:00:00"/>
        <d v="2024-05-10T00:00:00"/>
        <d v="2024-01-19T00:00:00"/>
        <d v="2023-08-08T00:00:00"/>
        <d v="2024-01-02T00:00:00"/>
        <d v="2023-08-07T00:00:00"/>
        <d v="2024-01-23T00:00:00"/>
        <d v="2023-08-09T00:00:00"/>
        <d v="2024-06-09T00:00:00"/>
        <d v="2024-01-05T00:00:00"/>
        <d v="2024-02-28T00:00:00"/>
        <d v="2023-02-09T00:00:00"/>
        <d v="2024-02-19T00:00:00"/>
        <d v="2024-02-14T00:00:00"/>
        <d v="2024-05-05T00:00:00"/>
        <d v="2023-03-19T00:00:00"/>
        <d v="2024-03-09T00:00:00"/>
        <d v="2023-06-06T00:00:00"/>
        <d v="2023-09-19T00:00:00"/>
        <d v="2023-12-22T00:00:00"/>
        <d v="2023-09-04T00:00:00"/>
        <d v="2023-07-09T00:00:00"/>
        <d v="2023-09-23T00:00:00"/>
        <d v="2023-07-17T00:00:00"/>
        <d v="2023-11-07T00:00:00"/>
        <d v="2024-03-22T00:00:00"/>
        <d v="2023-03-21T00:00:00"/>
        <d v="2023-07-05T00:00:00"/>
        <d v="2023-10-28T00:00:00"/>
        <d v="2024-04-26T00:00:00"/>
        <d v="2024-06-05T00:00:00"/>
        <d v="2024-03-08T00:00:00"/>
        <d v="2023-04-30T00:00:00"/>
        <d v="2024-05-29T00:00:00"/>
        <d v="2023-08-13T00:00:00"/>
        <d v="2023-05-22T00:00:00"/>
        <d v="2023-09-11T00:00:00"/>
        <d v="2023-09-10T00:00:00"/>
        <d v="2023-05-27T00:00:00"/>
        <d v="2023-08-11T00:00:00"/>
        <d v="2023-08-03T00:00:00"/>
        <d v="2023-10-10T00:00:00"/>
        <d v="2023-01-18T00:00:00"/>
        <d v="2024-02-02T00:00:00"/>
        <d v="2023-11-11T00:00:00"/>
        <d v="2023-08-27T00:00:00"/>
        <d v="2023-06-14T00:00:00"/>
        <d v="2023-05-06T00:00:00"/>
        <d v="2023-11-17T00:00:00"/>
        <d v="2023-09-05T00:00:00"/>
        <d v="2024-04-10T00:00:00"/>
        <d v="2023-03-01T00:00:00"/>
        <d v="2023-04-13T00:00:00"/>
        <d v="2023-01-23T00:00:00"/>
        <d v="2024-05-15T00:00:00"/>
        <d v="2023-05-12T00:00:00"/>
        <d v="2024-04-19T00:00:00"/>
        <d v="2023-07-22T00:00:00"/>
        <d v="2023-02-19T00:00:00"/>
        <d v="2023-10-20T00:00:00"/>
        <d v="2023-07-19T00:00:00"/>
        <d v="2024-02-11T00:00:00"/>
        <d v="2023-08-15T00:00:00"/>
        <d v="2023-03-05T00:00:00"/>
        <d v="2023-04-05T00:00:00"/>
        <d v="2024-01-29T00:00:00"/>
        <d v="2023-10-08T00:00:00"/>
        <d v="2023-06-23T00:00:00"/>
        <d v="2023-07-21T00:00:00"/>
        <d v="2023-03-24T00:00:00"/>
        <d v="2023-09-07T00:00:00"/>
        <d v="2024-05-26T00:00:00"/>
        <d v="2023-05-14T00:00:00"/>
        <d v="2023-10-07T00:00:00"/>
        <d v="2024-06-10T00:00:00"/>
        <d v="2023-11-15T00:00:00"/>
        <d v="2023-10-24T00:00:00"/>
        <d v="2023-08-22T00:00:00"/>
        <d v="2024-04-22T00:00:00"/>
        <d v="2024-04-06T00:00:00"/>
        <d v="2024-06-13T00:00:00"/>
        <d v="2023-06-22T00:00:00"/>
        <d v="2023-12-24T00:00:00"/>
        <d v="2023-05-19T00:00:00"/>
        <d v="2023-11-27T00:00:00"/>
        <d v="2023-05-24T00:00:00"/>
        <d v="2024-05-21T00:00:00"/>
        <d v="2023-06-07T00:00:00"/>
        <d v="2023-01-15T00:00:00"/>
        <d v="2023-12-18T00:00:00"/>
        <d v="2023-09-20T00:00:00"/>
        <d v="2024-08-22T00:00:00"/>
        <d v="2023-11-19T00:00:00"/>
        <d v="2023-07-14T00:00:00"/>
        <d v="2024-03-16T00:00:00"/>
        <d v="2023-04-08T00:00:00"/>
        <d v="2023-06-02T00:00:00"/>
        <d v="2024-01-04T00:00:00"/>
        <d v="2023-11-02T00:00:00"/>
        <d v="2023-09-17T00:00:00"/>
        <d v="2023-03-31T00:00:00"/>
        <d v="2023-11-03T00:00:00"/>
        <d v="2023-01-08T00:00:00"/>
        <d v="2024-05-07T00:00:00"/>
        <d v="2024-01-11T00:00:00"/>
        <d v="2024-02-21T00:00:00"/>
        <d v="2024-07-05T00:00:00"/>
        <d v="2024-01-21T00:00:00"/>
        <d v="2024-02-12T00:00:00"/>
        <d v="2023-10-21T00:00:00"/>
        <d v="2023-12-21T00:00:00"/>
        <d v="2024-04-12T00:00:00"/>
        <d v="2023-02-03T00:00:00"/>
        <d v="2024-05-17T00:00:00"/>
        <d v="2023-05-10T00:00:00"/>
        <d v="2023-12-17T00:00:00"/>
        <d v="2023-05-29T00:00:00"/>
        <d v="2023-09-16T00:00:00"/>
        <d v="2024-01-17T00:00:00"/>
        <d v="2023-08-10T00:00:00"/>
        <d v="2023-01-10T00:00:00"/>
        <d v="2023-12-05T00:00:00"/>
        <d v="2024-05-24T00:00:00"/>
        <d v="2024-04-25T00:00:00"/>
        <d v="2023-08-06T00:00:00"/>
        <d v="2024-07-28T00:00:00"/>
        <d v="2024-03-27T00:00:00"/>
        <d v="2024-02-20T00:00:00"/>
        <d v="2023-10-31T00:00:00"/>
        <d v="2024-08-18T00:00:00"/>
        <d v="2023-10-09T00:00:00"/>
        <d v="2023-06-29T00:00:00"/>
        <d v="2024-06-24T00:00:00"/>
        <d v="2023-11-28T00:00:00"/>
        <d v="2024-04-11T00:00:00"/>
        <d v="2023-01-01T00:00:00"/>
        <d v="2024-07-16T00:00:00"/>
        <d v="2023-05-30T00:00:00"/>
        <d v="2023-04-01T00:00:00"/>
        <d v="2024-01-08T00:00:00"/>
        <d v="2024-01-14T00:00:00"/>
        <d v="2023-07-04T00:00:00"/>
        <d v="2024-07-13T00:00:00"/>
        <d v="2024-06-28T00:00:00"/>
        <d v="2023-12-26T00:00:00"/>
        <d v="2023-05-23T00:00:00"/>
        <d v="2023-03-03T00:00:00"/>
        <d v="2024-01-03T00:00:00"/>
        <d v="2024-08-06T00:00:00"/>
        <d v="2024-08-21T00:00:00"/>
        <d v="2023-03-15T00:00:00"/>
        <d v="2024-08-10T00:00:00"/>
        <d v="2024-01-10T00:00:00"/>
        <d v="2024-08-12T00:00:00"/>
        <d v="2023-04-14T00:00:00"/>
        <d v="2023-06-11T00:00:00"/>
        <d v="2023-05-09T00:00:00"/>
        <d v="2023-04-18T00:00:00"/>
        <d v="2023-08-24T00:00:00"/>
        <d v="2024-04-16T00:00:00"/>
        <d v="2023-06-30T00:00:00"/>
        <d v="2024-07-20T00:00:00"/>
        <d v="2024-04-18T00:00:00"/>
        <d v="2024-06-23T00:00:00"/>
        <d v="2023-09-08T00:00:00"/>
        <d v="2023-07-27T00:00:00"/>
        <d v="2023-08-29T00:00:00"/>
        <d v="2023-09-14T00:00:00"/>
        <d v="2023-09-22T00:00:00"/>
        <d v="2023-03-20T00:00:00"/>
        <d v="2023-07-20T00:00:00"/>
        <d v="2023-03-27T00:00:00"/>
        <d v="2023-02-10T00:00:00"/>
        <d v="2024-05-08T00:00:00"/>
        <d v="2024-07-21T00:00:00"/>
        <d v="2023-12-06T00:00:00"/>
        <d v="2023-03-18T00:00:00"/>
        <d v="2023-02-24T00:00:00"/>
        <d v="2023-11-16T00:00:00"/>
        <d v="2024-04-14T00:00:00"/>
        <d v="2023-12-13T00:00:00"/>
        <d v="2024-03-30T00:00:00"/>
        <d v="2023-10-19T00:00:00"/>
        <d v="2023-08-28T00:00:00"/>
        <d v="2023-08-18T00:00:00"/>
        <d v="2023-05-03T00:00:00"/>
        <d v="2023-10-03T00:00:00"/>
        <d v="2023-01-12T00:00:00"/>
        <d v="2024-08-16T00:00:00"/>
        <d v="2023-03-17T00:00:00"/>
        <d v="2023-11-08T00:00:00"/>
        <d v="2024-07-03T00:00:00"/>
        <d v="2024-06-08T00:00:00"/>
        <d v="2024-07-15T00:00:00"/>
        <d v="2023-05-05T00:00:00"/>
        <d v="2023-02-21T00:00:00"/>
        <d v="2023-04-07T00:00:00"/>
        <d v="2023-10-02T00:00:00"/>
        <d v="2023-01-26T00:00:00"/>
        <d v="2023-10-17T00:00:00"/>
        <d v="2023-08-05T00:00:00"/>
        <d v="2023-05-02T00:00:00"/>
        <d v="2024-02-16T00:00:00"/>
        <d v="2024-04-01T00:00:00"/>
        <d v="2023-12-27T00:00:00"/>
        <d v="2024-07-02T00:00:00"/>
        <d v="2024-07-14T00:00:00"/>
        <d v="2023-01-31T00:00:00"/>
        <d v="2024-06-26T00:00:00"/>
        <d v="2024-05-06T00:00:00"/>
        <d v="2023-09-27T00:00:00"/>
        <d v="2023-01-19T00:00:00"/>
        <d v="2023-07-24T00:00:00"/>
        <d v="2024-05-31T00:00:00"/>
        <d v="2023-04-06T00:00:00"/>
        <d v="2023-12-12T00:00:00"/>
        <d v="2023-10-23T00:00:00"/>
        <d v="2023-12-11T00:00:00"/>
        <d v="2023-09-26T00:00:00"/>
        <d v="2024-02-17T00:00:00"/>
        <d v="2024-02-09T00:00:00"/>
        <d v="2024-02-05T00:00:00"/>
        <d v="2023-05-04T00:00:00"/>
        <d v="2023-06-27T00:00:00"/>
        <d v="2023-11-29T00:00:00"/>
        <d v="2024-08-08T00:00:00"/>
        <d v="2023-11-26T00:00:00"/>
        <d v="2023-02-08T00:00:00"/>
        <d v="2024-04-23T00:00:00"/>
        <d v="2023-01-03T00:00:00"/>
        <d v="2023-06-21T00:00:00"/>
        <d v="2024-02-29T00:00:00"/>
        <d v="2024-05-30T00:00:00"/>
        <d v="2023-01-30T00:00:00"/>
        <d v="2023-08-16T00:00:00"/>
        <d v="2024-01-06T00:00:00"/>
        <d v="2023-08-23T00:00:00"/>
        <d v="2023-06-13T00:00:00"/>
        <d v="2023-01-25T00:00:00"/>
        <d v="2023-08-14T00:00:00"/>
        <d v="2023-09-24T00:00:00"/>
        <d v="2023-06-15T00:00:00"/>
        <d v="2023-09-01T00:00:00"/>
        <d v="2023-07-06T00:00:00"/>
        <d v="2024-03-18T00:00:00"/>
        <d v="2024-03-20T00:00:00"/>
        <d v="2023-12-15T00:00:00"/>
        <d v="2023-05-31T00:00:00"/>
        <d v="2023-11-18T00:00:00"/>
        <d v="2023-03-07T00:00:00"/>
        <d v="2023-03-29T00:00:00"/>
        <d v="2023-11-25T00:00:00"/>
        <d v="2023-11-21T00:00:00"/>
        <d v="2024-04-27T00:00:00"/>
        <d v="2024-06-30T00:00:00"/>
        <d v="2023-10-22T00:00:00"/>
        <d v="2023-02-25T00:00:00"/>
        <d v="2023-12-23T00:00:00"/>
        <d v="2024-02-03T00:00:00"/>
        <d v="2023-01-11T00:00:00"/>
        <d v="2023-03-25T00:00:00"/>
        <d v="2024-06-19T00:00:00"/>
        <d v="2024-01-31T00:00:00"/>
        <d v="2023-03-23T00:00:00"/>
        <d v="2023-07-25T00:00:00"/>
        <d v="2023-01-29T00:00:00"/>
        <d v="2023-02-23T00:00:00"/>
        <d v="2023-06-17T00:00:00"/>
        <d v="2024-04-05T00:00:00"/>
        <d v="2023-11-10T00:00:00"/>
        <d v="2024-02-25T00:00:00"/>
        <d v="2023-07-08T00:00:00"/>
        <d v="2023-07-10T00:00:00"/>
        <d v="2024-02-27T00:00:00"/>
        <d v="2023-01-06T00:00:00"/>
        <d v="2024-05-16T00:00:00"/>
        <d v="2023-04-03T00:00:00"/>
        <d v="2023-09-06T00:00:00"/>
        <d v="2024-03-11T00:00:00"/>
        <d v="2024-05-02T00:00:00"/>
        <d v="2023-05-11T00:00:00"/>
        <d v="2023-11-23T00:00:00"/>
        <d v="2023-05-15T00:00:00"/>
        <d v="2023-02-14T00:00:00"/>
        <d v="2024-03-31T00:00:00"/>
        <d v="2023-10-15T00:00:00"/>
        <d v="2024-03-28T00:00:00"/>
        <d v="2024-08-19T00:00:00"/>
        <d v="2024-05-13T00:00:00"/>
        <d v="2023-02-11T00:00:00"/>
        <d v="2023-05-13T00:00:00"/>
        <d v="2023-01-14T00:00:00"/>
        <d v="2024-02-08T00:00:00"/>
        <d v="2023-03-02T00:00:00"/>
        <d v="2023-06-09T00:00:00"/>
        <d v="2024-07-19T00:00:00"/>
        <d v="2024-02-06T00:00:00"/>
        <d v="2023-07-28T00:00:00"/>
        <d v="2023-02-28T00:00:00"/>
        <d v="2023-08-19T00:00:00"/>
        <d v="2023-11-14T00:00:00"/>
        <d v="2023-06-10T00:00:00"/>
        <d v="2023-09-13T00:00:00"/>
        <d v="2024-05-01T00:00:00"/>
        <d v="2023-02-05T00:00:00"/>
        <d v="2023-05-08T00:00:00"/>
        <d v="2024-01-13T00:00:00"/>
        <d v="2024-01-12T00:00:00"/>
        <d v="2024-07-10T00:00:00"/>
        <d v="2023-01-13T00:00:00"/>
        <d v="2023-03-30T00:00:00"/>
        <d v="2023-02-15T00:00:00"/>
        <d v="2024-03-13T00:00:00"/>
        <d v="2024-02-24T00:00:00"/>
        <d v="2023-04-09T00:00:00"/>
        <d v="2023-11-12T00:00:00"/>
        <d v="2024-06-06T00:00:00"/>
        <d v="2024-06-03T00:00:00"/>
        <d v="2024-05-20T00:00:00"/>
        <d v="2024-08-05T00:00:00"/>
        <d v="2023-02-22T00:00:00"/>
        <d v="2023-08-25T00:00:00"/>
        <d v="2023-01-20T00:00:00"/>
        <d v="2023-05-07T00:00:00"/>
        <d v="2024-03-19T00:00:00"/>
        <d v="2023-04-25T00:00:00"/>
        <d v="2023-04-15T00:00:00"/>
        <d v="2023-08-02T00:00:00"/>
        <d v="2023-06-12T00:00:00"/>
        <d v="2023-09-28T00:00:00"/>
        <d v="2023-07-23T00:00:00"/>
        <d v="2024-08-03T00:00:00"/>
        <d v="2024-07-04T00:00:00"/>
        <d v="2024-05-28T00:00:00"/>
        <d v="2024-04-21T00:00:00"/>
        <d v="2023-11-20T00:00:00"/>
        <d v="2024-07-23T00:00:00"/>
        <d v="2023-12-07T00:00:00"/>
        <d v="2024-07-07T00:00:00"/>
        <d v="2024-07-17T00:00:00"/>
        <d v="2023-04-20T00:00:00"/>
        <d v="2024-05-14T00:00:00"/>
        <d v="2024-05-11T00:00:00"/>
        <d v="2024-03-01T00:00:00"/>
        <d v="2024-04-07T00:00:00"/>
        <d v="2024-02-22T00:00:00"/>
        <d v="2023-06-24T00:00:00"/>
        <d v="2023-05-17T00:00:00"/>
        <d v="2023-07-29T00:00:00"/>
        <d v="2023-10-13T00:00:00"/>
        <d v="2023-10-12T00:00:00"/>
        <d v="2024-03-06T00:00:00"/>
        <d v="2023-09-25T00:00:00"/>
        <d v="2023-08-31T00:00:00"/>
        <d v="2023-11-13T00:00:00"/>
        <d v="2023-03-28T00:00:00"/>
        <d v="2023-10-27T00:00:00"/>
        <d v="2023-01-09T00:00:00"/>
        <d v="2023-07-13T00:00:00"/>
        <d v="2023-07-30T00:00:00"/>
        <d v="2023-07-07T00:00:00"/>
        <d v="2023-12-25T00:00:00"/>
        <d v="2024-02-07T00:00:00"/>
        <d v="2023-09-18T00:00:00"/>
        <d v="2023-09-21T00:00:00"/>
        <d v="2023-11-01T00:00:00"/>
        <d v="2023-04-11T00:00:00"/>
        <d v="2023-09-30T00:00:00"/>
        <d v="2023-06-03T00:00:00"/>
        <d v="2024-08-23T00:00:00"/>
        <d v="2024-03-17T00:00:00"/>
        <d v="2024-06-16T00:00:00"/>
        <d v="2024-02-01T00:00:00"/>
        <d v="2024-03-12T00:00:00"/>
        <d v="2023-05-21T00:00:00"/>
        <d v="2024-04-08T00:00:00"/>
        <d v="2023-04-21T00:00:00"/>
        <d v="2023-06-20T00:00:00"/>
      </sharedItems>
      <fieldGroup par="10"/>
    </cacheField>
    <cacheField name="Product" numFmtId="0">
      <sharedItems count="20">
        <s v="Milk"/>
        <s v="Tablet"/>
        <s v="Rice"/>
        <s v="Oil"/>
        <s v="Cupboard"/>
        <s v="Sugar"/>
        <s v="Headphones"/>
        <s v="Jacket"/>
        <s v="Wheat"/>
        <s v="Dress"/>
        <s v="Bed"/>
        <s v="Shirt"/>
        <s v="Shoes"/>
        <s v="Table"/>
        <s v="Trousers"/>
        <s v="Camera"/>
        <s v="Mobile"/>
        <s v="Laptop"/>
        <s v="Sofa"/>
        <s v="Chair"/>
      </sharedItems>
    </cacheField>
    <cacheField name="Category" numFmtId="0">
      <sharedItems count="4">
        <s v="Groceries"/>
        <s v="Electronics"/>
        <s v="Furniture"/>
        <s v="Clothing"/>
      </sharedItems>
    </cacheField>
    <cacheField name="Sales Representative" numFmtId="0">
      <sharedItems count="8">
        <s v="Priya"/>
        <s v="Karan"/>
        <s v="Neha"/>
        <s v="Pooja"/>
        <s v="Amit"/>
        <s v="Sonal"/>
        <s v="Vikram"/>
        <s v="Rohit"/>
      </sharedItems>
    </cacheField>
    <cacheField name="City" numFmtId="0">
      <sharedItems count="7">
        <s v="Mumbai"/>
        <s v="Chennai"/>
        <s v="Delhi"/>
        <s v="Hyderabad"/>
        <s v="Pune"/>
        <s v="Kolkata"/>
        <s v="Bangalore"/>
      </sharedItems>
    </cacheField>
    <cacheField name="No of Units" numFmtId="0">
      <sharedItems containsSemiMixedTypes="0" containsString="0" containsNumber="1" containsInteger="1" minValue="1" maxValue="20"/>
    </cacheField>
    <cacheField name="Price" numFmtId="0">
      <sharedItems containsSemiMixedTypes="0" containsString="0" containsNumber="1" containsInteger="1" minValue="110" maxValue="4993"/>
    </cacheField>
    <cacheField name="Amount" numFmtId="0">
      <sharedItems containsSemiMixedTypes="0" containsString="0" containsNumber="1" containsInteger="1" minValue="154" maxValue="98280"/>
    </cacheField>
    <cacheField name="Months (Date)" numFmtId="0" databaseField="0">
      <fieldGroup base="0">
        <rangePr groupBy="months" startDate="2023-01-01T00:00:00" endDate="2024-08-24T00:00:00"/>
        <groupItems count="14">
          <s v="&lt;01-01-2023"/>
          <s v="Jan"/>
          <s v="Feb"/>
          <s v="Mar"/>
          <s v="Apr"/>
          <s v="May"/>
          <s v="Jun"/>
          <s v="Jul"/>
          <s v="Aug"/>
          <s v="Sep"/>
          <s v="Oct"/>
          <s v="Nov"/>
          <s v="Dec"/>
          <s v="&gt;24-08-2024"/>
        </groupItems>
      </fieldGroup>
    </cacheField>
    <cacheField name="Quarters (Date)" numFmtId="0" databaseField="0">
      <fieldGroup base="0">
        <rangePr groupBy="quarters" startDate="2023-01-01T00:00:00" endDate="2024-08-24T00:00:00"/>
        <groupItems count="6">
          <s v="&lt;01-01-2023"/>
          <s v="Qtr1"/>
          <s v="Qtr2"/>
          <s v="Qtr3"/>
          <s v="Qtr4"/>
          <s v="&gt;24-08-2024"/>
        </groupItems>
      </fieldGroup>
    </cacheField>
    <cacheField name="Years (Date)" numFmtId="0" databaseField="0">
      <fieldGroup base="0">
        <rangePr groupBy="years" startDate="2023-01-01T00:00:00" endDate="2024-08-24T00:00:00"/>
        <groupItems count="4">
          <s v="&lt;01-01-2023"/>
          <s v="2023"/>
          <s v="2024"/>
          <s v="&gt;24-08-2024"/>
        </groupItems>
      </fieldGroup>
    </cacheField>
  </cacheFields>
  <extLst>
    <ext xmlns:x14="http://schemas.microsoft.com/office/spreadsheetml/2009/9/main" uri="{725AE2AE-9491-48be-B2B4-4EB974FC3084}">
      <x14:pivotCacheDefinition pivotCacheId="16596410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0">
  <r>
    <x v="0"/>
    <x v="0"/>
    <x v="0"/>
    <x v="0"/>
    <x v="0"/>
    <n v="12"/>
    <n v="1428"/>
    <n v="17136"/>
  </r>
  <r>
    <x v="1"/>
    <x v="1"/>
    <x v="1"/>
    <x v="1"/>
    <x v="1"/>
    <n v="6"/>
    <n v="3730"/>
    <n v="22380"/>
  </r>
  <r>
    <x v="2"/>
    <x v="2"/>
    <x v="0"/>
    <x v="2"/>
    <x v="2"/>
    <n v="5"/>
    <n v="615"/>
    <n v="3075"/>
  </r>
  <r>
    <x v="3"/>
    <x v="3"/>
    <x v="0"/>
    <x v="0"/>
    <x v="3"/>
    <n v="14"/>
    <n v="1660"/>
    <n v="23240"/>
  </r>
  <r>
    <x v="4"/>
    <x v="4"/>
    <x v="2"/>
    <x v="3"/>
    <x v="4"/>
    <n v="7"/>
    <n v="3419"/>
    <n v="23933"/>
  </r>
  <r>
    <x v="5"/>
    <x v="1"/>
    <x v="1"/>
    <x v="1"/>
    <x v="5"/>
    <n v="3"/>
    <n v="610"/>
    <n v="1830"/>
  </r>
  <r>
    <x v="6"/>
    <x v="5"/>
    <x v="0"/>
    <x v="2"/>
    <x v="2"/>
    <n v="2"/>
    <n v="4320"/>
    <n v="8640"/>
  </r>
  <r>
    <x v="7"/>
    <x v="6"/>
    <x v="1"/>
    <x v="4"/>
    <x v="4"/>
    <n v="7"/>
    <n v="4257"/>
    <n v="29799"/>
  </r>
  <r>
    <x v="8"/>
    <x v="7"/>
    <x v="3"/>
    <x v="1"/>
    <x v="4"/>
    <n v="19"/>
    <n v="3061"/>
    <n v="58159"/>
  </r>
  <r>
    <x v="9"/>
    <x v="3"/>
    <x v="0"/>
    <x v="5"/>
    <x v="0"/>
    <n v="17"/>
    <n v="1109"/>
    <n v="18853"/>
  </r>
  <r>
    <x v="10"/>
    <x v="1"/>
    <x v="1"/>
    <x v="2"/>
    <x v="4"/>
    <n v="14"/>
    <n v="1334"/>
    <n v="18676"/>
  </r>
  <r>
    <x v="11"/>
    <x v="8"/>
    <x v="0"/>
    <x v="6"/>
    <x v="2"/>
    <n v="14"/>
    <n v="2819"/>
    <n v="39466"/>
  </r>
  <r>
    <x v="12"/>
    <x v="6"/>
    <x v="1"/>
    <x v="6"/>
    <x v="1"/>
    <n v="17"/>
    <n v="786"/>
    <n v="13362"/>
  </r>
  <r>
    <x v="13"/>
    <x v="9"/>
    <x v="3"/>
    <x v="6"/>
    <x v="5"/>
    <n v="17"/>
    <n v="558"/>
    <n v="9486"/>
  </r>
  <r>
    <x v="14"/>
    <x v="8"/>
    <x v="0"/>
    <x v="6"/>
    <x v="0"/>
    <n v="18"/>
    <n v="2203"/>
    <n v="39654"/>
  </r>
  <r>
    <x v="15"/>
    <x v="6"/>
    <x v="1"/>
    <x v="6"/>
    <x v="3"/>
    <n v="18"/>
    <n v="4005"/>
    <n v="72090"/>
  </r>
  <r>
    <x v="1"/>
    <x v="10"/>
    <x v="2"/>
    <x v="7"/>
    <x v="3"/>
    <n v="5"/>
    <n v="4296"/>
    <n v="21480"/>
  </r>
  <r>
    <x v="16"/>
    <x v="11"/>
    <x v="3"/>
    <x v="3"/>
    <x v="3"/>
    <n v="15"/>
    <n v="3532"/>
    <n v="52980"/>
  </r>
  <r>
    <x v="17"/>
    <x v="12"/>
    <x v="3"/>
    <x v="1"/>
    <x v="1"/>
    <n v="19"/>
    <n v="2157"/>
    <n v="40983"/>
  </r>
  <r>
    <x v="18"/>
    <x v="13"/>
    <x v="2"/>
    <x v="5"/>
    <x v="4"/>
    <n v="20"/>
    <n v="3366"/>
    <n v="67320"/>
  </r>
  <r>
    <x v="19"/>
    <x v="14"/>
    <x v="3"/>
    <x v="6"/>
    <x v="6"/>
    <n v="13"/>
    <n v="4739"/>
    <n v="61607"/>
  </r>
  <r>
    <x v="20"/>
    <x v="14"/>
    <x v="3"/>
    <x v="4"/>
    <x v="4"/>
    <n v="1"/>
    <n v="3282"/>
    <n v="3282"/>
  </r>
  <r>
    <x v="21"/>
    <x v="15"/>
    <x v="1"/>
    <x v="6"/>
    <x v="1"/>
    <n v="1"/>
    <n v="2417"/>
    <n v="2417"/>
  </r>
  <r>
    <x v="22"/>
    <x v="13"/>
    <x v="2"/>
    <x v="3"/>
    <x v="1"/>
    <n v="6"/>
    <n v="1700"/>
    <n v="10200"/>
  </r>
  <r>
    <x v="23"/>
    <x v="16"/>
    <x v="1"/>
    <x v="1"/>
    <x v="5"/>
    <n v="12"/>
    <n v="1000"/>
    <n v="12000"/>
  </r>
  <r>
    <x v="24"/>
    <x v="0"/>
    <x v="0"/>
    <x v="0"/>
    <x v="5"/>
    <n v="1"/>
    <n v="1852"/>
    <n v="1852"/>
  </r>
  <r>
    <x v="0"/>
    <x v="5"/>
    <x v="0"/>
    <x v="1"/>
    <x v="3"/>
    <n v="13"/>
    <n v="864"/>
    <n v="11232"/>
  </r>
  <r>
    <x v="25"/>
    <x v="16"/>
    <x v="1"/>
    <x v="2"/>
    <x v="6"/>
    <n v="3"/>
    <n v="4295"/>
    <n v="12885"/>
  </r>
  <r>
    <x v="26"/>
    <x v="12"/>
    <x v="3"/>
    <x v="7"/>
    <x v="1"/>
    <n v="8"/>
    <n v="4806"/>
    <n v="38448"/>
  </r>
  <r>
    <x v="27"/>
    <x v="11"/>
    <x v="3"/>
    <x v="0"/>
    <x v="2"/>
    <n v="4"/>
    <n v="2090"/>
    <n v="8360"/>
  </r>
  <r>
    <x v="28"/>
    <x v="17"/>
    <x v="1"/>
    <x v="4"/>
    <x v="4"/>
    <n v="10"/>
    <n v="783"/>
    <n v="7830"/>
  </r>
  <r>
    <x v="29"/>
    <x v="8"/>
    <x v="0"/>
    <x v="4"/>
    <x v="5"/>
    <n v="14"/>
    <n v="2953"/>
    <n v="41342"/>
  </r>
  <r>
    <x v="30"/>
    <x v="18"/>
    <x v="2"/>
    <x v="1"/>
    <x v="0"/>
    <n v="8"/>
    <n v="2939"/>
    <n v="23512"/>
  </r>
  <r>
    <x v="31"/>
    <x v="2"/>
    <x v="0"/>
    <x v="2"/>
    <x v="3"/>
    <n v="18"/>
    <n v="1951"/>
    <n v="35118"/>
  </r>
  <r>
    <x v="32"/>
    <x v="12"/>
    <x v="3"/>
    <x v="2"/>
    <x v="5"/>
    <n v="18"/>
    <n v="3218"/>
    <n v="57924"/>
  </r>
  <r>
    <x v="33"/>
    <x v="7"/>
    <x v="3"/>
    <x v="5"/>
    <x v="4"/>
    <n v="18"/>
    <n v="1915"/>
    <n v="34470"/>
  </r>
  <r>
    <x v="34"/>
    <x v="3"/>
    <x v="0"/>
    <x v="7"/>
    <x v="1"/>
    <n v="3"/>
    <n v="2433"/>
    <n v="7299"/>
  </r>
  <r>
    <x v="35"/>
    <x v="16"/>
    <x v="1"/>
    <x v="1"/>
    <x v="4"/>
    <n v="4"/>
    <n v="399"/>
    <n v="1596"/>
  </r>
  <r>
    <x v="36"/>
    <x v="9"/>
    <x v="3"/>
    <x v="1"/>
    <x v="0"/>
    <n v="18"/>
    <n v="1438"/>
    <n v="25884"/>
  </r>
  <r>
    <x v="37"/>
    <x v="19"/>
    <x v="2"/>
    <x v="7"/>
    <x v="1"/>
    <n v="4"/>
    <n v="1645"/>
    <n v="6580"/>
  </r>
  <r>
    <x v="38"/>
    <x v="10"/>
    <x v="2"/>
    <x v="1"/>
    <x v="0"/>
    <n v="6"/>
    <n v="2121"/>
    <n v="12726"/>
  </r>
  <r>
    <x v="39"/>
    <x v="6"/>
    <x v="1"/>
    <x v="3"/>
    <x v="2"/>
    <n v="10"/>
    <n v="2093"/>
    <n v="20930"/>
  </r>
  <r>
    <x v="40"/>
    <x v="2"/>
    <x v="0"/>
    <x v="3"/>
    <x v="5"/>
    <n v="8"/>
    <n v="1246"/>
    <n v="9968"/>
  </r>
  <r>
    <x v="41"/>
    <x v="16"/>
    <x v="1"/>
    <x v="5"/>
    <x v="2"/>
    <n v="7"/>
    <n v="2468"/>
    <n v="17276"/>
  </r>
  <r>
    <x v="42"/>
    <x v="15"/>
    <x v="1"/>
    <x v="1"/>
    <x v="3"/>
    <n v="18"/>
    <n v="4871"/>
    <n v="87678"/>
  </r>
  <r>
    <x v="43"/>
    <x v="4"/>
    <x v="2"/>
    <x v="5"/>
    <x v="0"/>
    <n v="13"/>
    <n v="4969"/>
    <n v="64597"/>
  </r>
  <r>
    <x v="44"/>
    <x v="9"/>
    <x v="3"/>
    <x v="1"/>
    <x v="2"/>
    <n v="20"/>
    <n v="2987"/>
    <n v="59740"/>
  </r>
  <r>
    <x v="45"/>
    <x v="12"/>
    <x v="3"/>
    <x v="7"/>
    <x v="2"/>
    <n v="1"/>
    <n v="3131"/>
    <n v="3131"/>
  </r>
  <r>
    <x v="46"/>
    <x v="8"/>
    <x v="0"/>
    <x v="3"/>
    <x v="0"/>
    <n v="15"/>
    <n v="2275"/>
    <n v="34125"/>
  </r>
  <r>
    <x v="47"/>
    <x v="6"/>
    <x v="1"/>
    <x v="5"/>
    <x v="3"/>
    <n v="11"/>
    <n v="2279"/>
    <n v="25069"/>
  </r>
  <r>
    <x v="48"/>
    <x v="11"/>
    <x v="3"/>
    <x v="2"/>
    <x v="2"/>
    <n v="2"/>
    <n v="981"/>
    <n v="1962"/>
  </r>
  <r>
    <x v="49"/>
    <x v="14"/>
    <x v="3"/>
    <x v="1"/>
    <x v="1"/>
    <n v="14"/>
    <n v="3714"/>
    <n v="51996"/>
  </r>
  <r>
    <x v="50"/>
    <x v="16"/>
    <x v="1"/>
    <x v="7"/>
    <x v="5"/>
    <n v="18"/>
    <n v="128"/>
    <n v="2304"/>
  </r>
  <r>
    <x v="51"/>
    <x v="18"/>
    <x v="2"/>
    <x v="3"/>
    <x v="3"/>
    <n v="16"/>
    <n v="4550"/>
    <n v="72800"/>
  </r>
  <r>
    <x v="52"/>
    <x v="6"/>
    <x v="1"/>
    <x v="3"/>
    <x v="5"/>
    <n v="2"/>
    <n v="4841"/>
    <n v="9682"/>
  </r>
  <r>
    <x v="53"/>
    <x v="11"/>
    <x v="3"/>
    <x v="3"/>
    <x v="6"/>
    <n v="8"/>
    <n v="1952"/>
    <n v="15616"/>
  </r>
  <r>
    <x v="54"/>
    <x v="16"/>
    <x v="1"/>
    <x v="6"/>
    <x v="1"/>
    <n v="9"/>
    <n v="943"/>
    <n v="8487"/>
  </r>
  <r>
    <x v="55"/>
    <x v="15"/>
    <x v="1"/>
    <x v="2"/>
    <x v="0"/>
    <n v="8"/>
    <n v="609"/>
    <n v="4872"/>
  </r>
  <r>
    <x v="56"/>
    <x v="5"/>
    <x v="0"/>
    <x v="6"/>
    <x v="4"/>
    <n v="17"/>
    <n v="3366"/>
    <n v="57222"/>
  </r>
  <r>
    <x v="57"/>
    <x v="7"/>
    <x v="3"/>
    <x v="5"/>
    <x v="4"/>
    <n v="9"/>
    <n v="1434"/>
    <n v="12906"/>
  </r>
  <r>
    <x v="38"/>
    <x v="8"/>
    <x v="0"/>
    <x v="3"/>
    <x v="4"/>
    <n v="8"/>
    <n v="341"/>
    <n v="2728"/>
  </r>
  <r>
    <x v="58"/>
    <x v="17"/>
    <x v="1"/>
    <x v="5"/>
    <x v="1"/>
    <n v="17"/>
    <n v="768"/>
    <n v="13056"/>
  </r>
  <r>
    <x v="54"/>
    <x v="19"/>
    <x v="2"/>
    <x v="0"/>
    <x v="5"/>
    <n v="10"/>
    <n v="1605"/>
    <n v="16050"/>
  </r>
  <r>
    <x v="59"/>
    <x v="8"/>
    <x v="0"/>
    <x v="0"/>
    <x v="4"/>
    <n v="10"/>
    <n v="414"/>
    <n v="4140"/>
  </r>
  <r>
    <x v="60"/>
    <x v="2"/>
    <x v="0"/>
    <x v="1"/>
    <x v="6"/>
    <n v="20"/>
    <n v="1696"/>
    <n v="33920"/>
  </r>
  <r>
    <x v="61"/>
    <x v="8"/>
    <x v="0"/>
    <x v="5"/>
    <x v="4"/>
    <n v="13"/>
    <n v="696"/>
    <n v="9048"/>
  </r>
  <r>
    <x v="62"/>
    <x v="11"/>
    <x v="3"/>
    <x v="4"/>
    <x v="3"/>
    <n v="10"/>
    <n v="3043"/>
    <n v="30430"/>
  </r>
  <r>
    <x v="63"/>
    <x v="2"/>
    <x v="0"/>
    <x v="7"/>
    <x v="4"/>
    <n v="16"/>
    <n v="2545"/>
    <n v="40720"/>
  </r>
  <r>
    <x v="64"/>
    <x v="14"/>
    <x v="3"/>
    <x v="4"/>
    <x v="5"/>
    <n v="8"/>
    <n v="2181"/>
    <n v="17448"/>
  </r>
  <r>
    <x v="65"/>
    <x v="5"/>
    <x v="0"/>
    <x v="0"/>
    <x v="1"/>
    <n v="10"/>
    <n v="4273"/>
    <n v="42730"/>
  </r>
  <r>
    <x v="66"/>
    <x v="17"/>
    <x v="1"/>
    <x v="2"/>
    <x v="0"/>
    <n v="14"/>
    <n v="4838"/>
    <n v="67732"/>
  </r>
  <r>
    <x v="41"/>
    <x v="18"/>
    <x v="2"/>
    <x v="3"/>
    <x v="2"/>
    <n v="3"/>
    <n v="687"/>
    <n v="2061"/>
  </r>
  <r>
    <x v="67"/>
    <x v="11"/>
    <x v="3"/>
    <x v="5"/>
    <x v="1"/>
    <n v="19"/>
    <n v="3898"/>
    <n v="74062"/>
  </r>
  <r>
    <x v="68"/>
    <x v="5"/>
    <x v="0"/>
    <x v="2"/>
    <x v="3"/>
    <n v="20"/>
    <n v="1354"/>
    <n v="27080"/>
  </r>
  <r>
    <x v="69"/>
    <x v="3"/>
    <x v="0"/>
    <x v="0"/>
    <x v="2"/>
    <n v="14"/>
    <n v="4102"/>
    <n v="57428"/>
  </r>
  <r>
    <x v="33"/>
    <x v="18"/>
    <x v="2"/>
    <x v="0"/>
    <x v="3"/>
    <n v="12"/>
    <n v="3521"/>
    <n v="42252"/>
  </r>
  <r>
    <x v="70"/>
    <x v="9"/>
    <x v="3"/>
    <x v="2"/>
    <x v="2"/>
    <n v="20"/>
    <n v="2372"/>
    <n v="47440"/>
  </r>
  <r>
    <x v="71"/>
    <x v="13"/>
    <x v="2"/>
    <x v="2"/>
    <x v="6"/>
    <n v="19"/>
    <n v="2495"/>
    <n v="47405"/>
  </r>
  <r>
    <x v="72"/>
    <x v="17"/>
    <x v="1"/>
    <x v="1"/>
    <x v="6"/>
    <n v="1"/>
    <n v="4827"/>
    <n v="4827"/>
  </r>
  <r>
    <x v="73"/>
    <x v="12"/>
    <x v="3"/>
    <x v="1"/>
    <x v="3"/>
    <n v="12"/>
    <n v="850"/>
    <n v="10200"/>
  </r>
  <r>
    <x v="74"/>
    <x v="16"/>
    <x v="1"/>
    <x v="3"/>
    <x v="1"/>
    <n v="15"/>
    <n v="1046"/>
    <n v="15690"/>
  </r>
  <r>
    <x v="75"/>
    <x v="18"/>
    <x v="2"/>
    <x v="0"/>
    <x v="4"/>
    <n v="2"/>
    <n v="1533"/>
    <n v="3066"/>
  </r>
  <r>
    <x v="76"/>
    <x v="15"/>
    <x v="1"/>
    <x v="2"/>
    <x v="3"/>
    <n v="17"/>
    <n v="493"/>
    <n v="8381"/>
  </r>
  <r>
    <x v="77"/>
    <x v="7"/>
    <x v="3"/>
    <x v="4"/>
    <x v="0"/>
    <n v="10"/>
    <n v="262"/>
    <n v="2620"/>
  </r>
  <r>
    <x v="78"/>
    <x v="17"/>
    <x v="1"/>
    <x v="2"/>
    <x v="6"/>
    <n v="12"/>
    <n v="2030"/>
    <n v="24360"/>
  </r>
  <r>
    <x v="79"/>
    <x v="1"/>
    <x v="1"/>
    <x v="1"/>
    <x v="2"/>
    <n v="6"/>
    <n v="2001"/>
    <n v="12006"/>
  </r>
  <r>
    <x v="80"/>
    <x v="7"/>
    <x v="3"/>
    <x v="7"/>
    <x v="0"/>
    <n v="13"/>
    <n v="1122"/>
    <n v="14586"/>
  </r>
  <r>
    <x v="81"/>
    <x v="4"/>
    <x v="2"/>
    <x v="6"/>
    <x v="5"/>
    <n v="20"/>
    <n v="1987"/>
    <n v="39740"/>
  </r>
  <r>
    <x v="60"/>
    <x v="4"/>
    <x v="2"/>
    <x v="6"/>
    <x v="6"/>
    <n v="9"/>
    <n v="4604"/>
    <n v="41436"/>
  </r>
  <r>
    <x v="82"/>
    <x v="0"/>
    <x v="0"/>
    <x v="4"/>
    <x v="0"/>
    <n v="5"/>
    <n v="461"/>
    <n v="2305"/>
  </r>
  <r>
    <x v="83"/>
    <x v="18"/>
    <x v="2"/>
    <x v="2"/>
    <x v="4"/>
    <n v="12"/>
    <n v="503"/>
    <n v="6036"/>
  </r>
  <r>
    <x v="8"/>
    <x v="18"/>
    <x v="2"/>
    <x v="0"/>
    <x v="5"/>
    <n v="11"/>
    <n v="902"/>
    <n v="9922"/>
  </r>
  <r>
    <x v="84"/>
    <x v="7"/>
    <x v="3"/>
    <x v="4"/>
    <x v="5"/>
    <n v="15"/>
    <n v="2127"/>
    <n v="31905"/>
  </r>
  <r>
    <x v="85"/>
    <x v="3"/>
    <x v="0"/>
    <x v="3"/>
    <x v="0"/>
    <n v="7"/>
    <n v="4292"/>
    <n v="30044"/>
  </r>
  <r>
    <x v="86"/>
    <x v="11"/>
    <x v="3"/>
    <x v="3"/>
    <x v="1"/>
    <n v="10"/>
    <n v="1985"/>
    <n v="19850"/>
  </r>
  <r>
    <x v="87"/>
    <x v="5"/>
    <x v="0"/>
    <x v="0"/>
    <x v="1"/>
    <n v="13"/>
    <n v="3085"/>
    <n v="40105"/>
  </r>
  <r>
    <x v="88"/>
    <x v="7"/>
    <x v="3"/>
    <x v="1"/>
    <x v="3"/>
    <n v="10"/>
    <n v="158"/>
    <n v="1580"/>
  </r>
  <r>
    <x v="89"/>
    <x v="10"/>
    <x v="2"/>
    <x v="1"/>
    <x v="0"/>
    <n v="10"/>
    <n v="4657"/>
    <n v="46570"/>
  </r>
  <r>
    <x v="90"/>
    <x v="11"/>
    <x v="3"/>
    <x v="5"/>
    <x v="2"/>
    <n v="15"/>
    <n v="3106"/>
    <n v="46590"/>
  </r>
  <r>
    <x v="91"/>
    <x v="10"/>
    <x v="2"/>
    <x v="1"/>
    <x v="1"/>
    <n v="3"/>
    <n v="873"/>
    <n v="2619"/>
  </r>
  <r>
    <x v="92"/>
    <x v="14"/>
    <x v="3"/>
    <x v="2"/>
    <x v="3"/>
    <n v="1"/>
    <n v="2036"/>
    <n v="2036"/>
  </r>
  <r>
    <x v="18"/>
    <x v="5"/>
    <x v="0"/>
    <x v="0"/>
    <x v="6"/>
    <n v="3"/>
    <n v="458"/>
    <n v="1374"/>
  </r>
  <r>
    <x v="42"/>
    <x v="2"/>
    <x v="0"/>
    <x v="4"/>
    <x v="2"/>
    <n v="17"/>
    <n v="1100"/>
    <n v="18700"/>
  </r>
  <r>
    <x v="93"/>
    <x v="6"/>
    <x v="1"/>
    <x v="1"/>
    <x v="0"/>
    <n v="17"/>
    <n v="2345"/>
    <n v="39865"/>
  </r>
  <r>
    <x v="94"/>
    <x v="16"/>
    <x v="1"/>
    <x v="3"/>
    <x v="3"/>
    <n v="5"/>
    <n v="2076"/>
    <n v="10380"/>
  </r>
  <r>
    <x v="95"/>
    <x v="7"/>
    <x v="3"/>
    <x v="0"/>
    <x v="6"/>
    <n v="15"/>
    <n v="1444"/>
    <n v="21660"/>
  </r>
  <r>
    <x v="96"/>
    <x v="19"/>
    <x v="2"/>
    <x v="1"/>
    <x v="0"/>
    <n v="4"/>
    <n v="1733"/>
    <n v="6932"/>
  </r>
  <r>
    <x v="44"/>
    <x v="8"/>
    <x v="0"/>
    <x v="3"/>
    <x v="3"/>
    <n v="5"/>
    <n v="1594"/>
    <n v="7970"/>
  </r>
  <r>
    <x v="97"/>
    <x v="19"/>
    <x v="2"/>
    <x v="3"/>
    <x v="6"/>
    <n v="9"/>
    <n v="4331"/>
    <n v="38979"/>
  </r>
  <r>
    <x v="38"/>
    <x v="10"/>
    <x v="2"/>
    <x v="2"/>
    <x v="5"/>
    <n v="1"/>
    <n v="1867"/>
    <n v="1867"/>
  </r>
  <r>
    <x v="32"/>
    <x v="6"/>
    <x v="1"/>
    <x v="7"/>
    <x v="3"/>
    <n v="3"/>
    <n v="473"/>
    <n v="1419"/>
  </r>
  <r>
    <x v="69"/>
    <x v="18"/>
    <x v="2"/>
    <x v="0"/>
    <x v="1"/>
    <n v="6"/>
    <n v="444"/>
    <n v="2664"/>
  </r>
  <r>
    <x v="98"/>
    <x v="2"/>
    <x v="0"/>
    <x v="5"/>
    <x v="2"/>
    <n v="16"/>
    <n v="2502"/>
    <n v="40032"/>
  </r>
  <r>
    <x v="61"/>
    <x v="16"/>
    <x v="1"/>
    <x v="0"/>
    <x v="6"/>
    <n v="14"/>
    <n v="4472"/>
    <n v="62608"/>
  </r>
  <r>
    <x v="99"/>
    <x v="0"/>
    <x v="0"/>
    <x v="1"/>
    <x v="0"/>
    <n v="10"/>
    <n v="2510"/>
    <n v="25100"/>
  </r>
  <r>
    <x v="100"/>
    <x v="6"/>
    <x v="1"/>
    <x v="5"/>
    <x v="0"/>
    <n v="10"/>
    <n v="4463"/>
    <n v="44630"/>
  </r>
  <r>
    <x v="101"/>
    <x v="10"/>
    <x v="2"/>
    <x v="2"/>
    <x v="6"/>
    <n v="8"/>
    <n v="2759"/>
    <n v="22072"/>
  </r>
  <r>
    <x v="13"/>
    <x v="6"/>
    <x v="1"/>
    <x v="5"/>
    <x v="2"/>
    <n v="5"/>
    <n v="2923"/>
    <n v="14615"/>
  </r>
  <r>
    <x v="102"/>
    <x v="4"/>
    <x v="2"/>
    <x v="6"/>
    <x v="1"/>
    <n v="3"/>
    <n v="1234"/>
    <n v="3702"/>
  </r>
  <r>
    <x v="103"/>
    <x v="5"/>
    <x v="0"/>
    <x v="0"/>
    <x v="6"/>
    <n v="20"/>
    <n v="4715"/>
    <n v="94300"/>
  </r>
  <r>
    <x v="104"/>
    <x v="4"/>
    <x v="2"/>
    <x v="4"/>
    <x v="2"/>
    <n v="4"/>
    <n v="918"/>
    <n v="3672"/>
  </r>
  <r>
    <x v="105"/>
    <x v="11"/>
    <x v="3"/>
    <x v="3"/>
    <x v="0"/>
    <n v="3"/>
    <n v="4062"/>
    <n v="12186"/>
  </r>
  <r>
    <x v="106"/>
    <x v="18"/>
    <x v="2"/>
    <x v="5"/>
    <x v="0"/>
    <n v="13"/>
    <n v="1772"/>
    <n v="23036"/>
  </r>
  <r>
    <x v="107"/>
    <x v="15"/>
    <x v="1"/>
    <x v="0"/>
    <x v="5"/>
    <n v="12"/>
    <n v="250"/>
    <n v="3000"/>
  </r>
  <r>
    <x v="108"/>
    <x v="0"/>
    <x v="0"/>
    <x v="4"/>
    <x v="3"/>
    <n v="16"/>
    <n v="443"/>
    <n v="7088"/>
  </r>
  <r>
    <x v="109"/>
    <x v="12"/>
    <x v="3"/>
    <x v="2"/>
    <x v="3"/>
    <n v="14"/>
    <n v="805"/>
    <n v="11270"/>
  </r>
  <r>
    <x v="110"/>
    <x v="0"/>
    <x v="0"/>
    <x v="7"/>
    <x v="2"/>
    <n v="19"/>
    <n v="3108"/>
    <n v="59052"/>
  </r>
  <r>
    <x v="111"/>
    <x v="18"/>
    <x v="2"/>
    <x v="2"/>
    <x v="1"/>
    <n v="3"/>
    <n v="4993"/>
    <n v="14979"/>
  </r>
  <r>
    <x v="112"/>
    <x v="4"/>
    <x v="2"/>
    <x v="2"/>
    <x v="3"/>
    <n v="7"/>
    <n v="3429"/>
    <n v="24003"/>
  </r>
  <r>
    <x v="113"/>
    <x v="5"/>
    <x v="0"/>
    <x v="4"/>
    <x v="1"/>
    <n v="8"/>
    <n v="4251"/>
    <n v="34008"/>
  </r>
  <r>
    <x v="114"/>
    <x v="13"/>
    <x v="2"/>
    <x v="5"/>
    <x v="1"/>
    <n v="14"/>
    <n v="4841"/>
    <n v="67774"/>
  </r>
  <r>
    <x v="115"/>
    <x v="7"/>
    <x v="3"/>
    <x v="5"/>
    <x v="6"/>
    <n v="7"/>
    <n v="1569"/>
    <n v="10983"/>
  </r>
  <r>
    <x v="102"/>
    <x v="16"/>
    <x v="1"/>
    <x v="0"/>
    <x v="6"/>
    <n v="2"/>
    <n v="3159"/>
    <n v="6318"/>
  </r>
  <r>
    <x v="116"/>
    <x v="17"/>
    <x v="1"/>
    <x v="0"/>
    <x v="4"/>
    <n v="4"/>
    <n v="3493"/>
    <n v="13972"/>
  </r>
  <r>
    <x v="117"/>
    <x v="11"/>
    <x v="3"/>
    <x v="6"/>
    <x v="5"/>
    <n v="19"/>
    <n v="4884"/>
    <n v="92796"/>
  </r>
  <r>
    <x v="118"/>
    <x v="15"/>
    <x v="1"/>
    <x v="4"/>
    <x v="2"/>
    <n v="18"/>
    <n v="4391"/>
    <n v="79038"/>
  </r>
  <r>
    <x v="119"/>
    <x v="18"/>
    <x v="2"/>
    <x v="1"/>
    <x v="0"/>
    <n v="4"/>
    <n v="3984"/>
    <n v="15936"/>
  </r>
  <r>
    <x v="120"/>
    <x v="3"/>
    <x v="0"/>
    <x v="4"/>
    <x v="4"/>
    <n v="3"/>
    <n v="1591"/>
    <n v="4773"/>
  </r>
  <r>
    <x v="121"/>
    <x v="2"/>
    <x v="0"/>
    <x v="0"/>
    <x v="6"/>
    <n v="3"/>
    <n v="4020"/>
    <n v="12060"/>
  </r>
  <r>
    <x v="122"/>
    <x v="9"/>
    <x v="3"/>
    <x v="1"/>
    <x v="2"/>
    <n v="13"/>
    <n v="4746"/>
    <n v="61698"/>
  </r>
  <r>
    <x v="83"/>
    <x v="1"/>
    <x v="1"/>
    <x v="1"/>
    <x v="6"/>
    <n v="12"/>
    <n v="3915"/>
    <n v="46980"/>
  </r>
  <r>
    <x v="123"/>
    <x v="15"/>
    <x v="1"/>
    <x v="2"/>
    <x v="4"/>
    <n v="19"/>
    <n v="391"/>
    <n v="7429"/>
  </r>
  <r>
    <x v="5"/>
    <x v="6"/>
    <x v="1"/>
    <x v="0"/>
    <x v="0"/>
    <n v="13"/>
    <n v="4454"/>
    <n v="57902"/>
  </r>
  <r>
    <x v="124"/>
    <x v="3"/>
    <x v="0"/>
    <x v="3"/>
    <x v="3"/>
    <n v="15"/>
    <n v="2049"/>
    <n v="30735"/>
  </r>
  <r>
    <x v="103"/>
    <x v="18"/>
    <x v="2"/>
    <x v="4"/>
    <x v="6"/>
    <n v="14"/>
    <n v="2676"/>
    <n v="37464"/>
  </r>
  <r>
    <x v="125"/>
    <x v="5"/>
    <x v="0"/>
    <x v="1"/>
    <x v="3"/>
    <n v="2"/>
    <n v="664"/>
    <n v="1328"/>
  </r>
  <r>
    <x v="126"/>
    <x v="1"/>
    <x v="1"/>
    <x v="3"/>
    <x v="0"/>
    <n v="10"/>
    <n v="3882"/>
    <n v="38820"/>
  </r>
  <r>
    <x v="127"/>
    <x v="7"/>
    <x v="3"/>
    <x v="3"/>
    <x v="2"/>
    <n v="12"/>
    <n v="2064"/>
    <n v="24768"/>
  </r>
  <r>
    <x v="128"/>
    <x v="10"/>
    <x v="2"/>
    <x v="2"/>
    <x v="1"/>
    <n v="6"/>
    <n v="3525"/>
    <n v="21150"/>
  </r>
  <r>
    <x v="129"/>
    <x v="9"/>
    <x v="3"/>
    <x v="1"/>
    <x v="0"/>
    <n v="3"/>
    <n v="3928"/>
    <n v="11784"/>
  </r>
  <r>
    <x v="130"/>
    <x v="10"/>
    <x v="2"/>
    <x v="3"/>
    <x v="0"/>
    <n v="15"/>
    <n v="4543"/>
    <n v="68145"/>
  </r>
  <r>
    <x v="131"/>
    <x v="3"/>
    <x v="0"/>
    <x v="1"/>
    <x v="5"/>
    <n v="11"/>
    <n v="624"/>
    <n v="6864"/>
  </r>
  <r>
    <x v="132"/>
    <x v="5"/>
    <x v="0"/>
    <x v="1"/>
    <x v="0"/>
    <n v="19"/>
    <n v="3761"/>
    <n v="71459"/>
  </r>
  <r>
    <x v="133"/>
    <x v="9"/>
    <x v="3"/>
    <x v="1"/>
    <x v="0"/>
    <n v="3"/>
    <n v="3156"/>
    <n v="9468"/>
  </r>
  <r>
    <x v="134"/>
    <x v="2"/>
    <x v="0"/>
    <x v="6"/>
    <x v="2"/>
    <n v="17"/>
    <n v="4094"/>
    <n v="69598"/>
  </r>
  <r>
    <x v="135"/>
    <x v="3"/>
    <x v="0"/>
    <x v="0"/>
    <x v="3"/>
    <n v="7"/>
    <n v="4110"/>
    <n v="28770"/>
  </r>
  <r>
    <x v="136"/>
    <x v="9"/>
    <x v="3"/>
    <x v="7"/>
    <x v="1"/>
    <n v="2"/>
    <n v="2198"/>
    <n v="4396"/>
  </r>
  <r>
    <x v="137"/>
    <x v="16"/>
    <x v="1"/>
    <x v="7"/>
    <x v="6"/>
    <n v="9"/>
    <n v="2035"/>
    <n v="18315"/>
  </r>
  <r>
    <x v="82"/>
    <x v="19"/>
    <x v="2"/>
    <x v="5"/>
    <x v="5"/>
    <n v="20"/>
    <n v="282"/>
    <n v="5640"/>
  </r>
  <r>
    <x v="138"/>
    <x v="6"/>
    <x v="1"/>
    <x v="5"/>
    <x v="6"/>
    <n v="19"/>
    <n v="875"/>
    <n v="16625"/>
  </r>
  <r>
    <x v="18"/>
    <x v="2"/>
    <x v="0"/>
    <x v="3"/>
    <x v="5"/>
    <n v="2"/>
    <n v="3145"/>
    <n v="6290"/>
  </r>
  <r>
    <x v="139"/>
    <x v="14"/>
    <x v="3"/>
    <x v="1"/>
    <x v="0"/>
    <n v="20"/>
    <n v="4230"/>
    <n v="84600"/>
  </r>
  <r>
    <x v="140"/>
    <x v="19"/>
    <x v="2"/>
    <x v="4"/>
    <x v="6"/>
    <n v="5"/>
    <n v="2782"/>
    <n v="13910"/>
  </r>
  <r>
    <x v="141"/>
    <x v="3"/>
    <x v="0"/>
    <x v="4"/>
    <x v="0"/>
    <n v="18"/>
    <n v="1268"/>
    <n v="22824"/>
  </r>
  <r>
    <x v="142"/>
    <x v="10"/>
    <x v="2"/>
    <x v="7"/>
    <x v="6"/>
    <n v="5"/>
    <n v="4951"/>
    <n v="24755"/>
  </r>
  <r>
    <x v="143"/>
    <x v="1"/>
    <x v="1"/>
    <x v="2"/>
    <x v="0"/>
    <n v="14"/>
    <n v="2617"/>
    <n v="36638"/>
  </r>
  <r>
    <x v="144"/>
    <x v="19"/>
    <x v="2"/>
    <x v="3"/>
    <x v="3"/>
    <n v="17"/>
    <n v="1830"/>
    <n v="31110"/>
  </r>
  <r>
    <x v="145"/>
    <x v="13"/>
    <x v="2"/>
    <x v="3"/>
    <x v="2"/>
    <n v="3"/>
    <n v="1668"/>
    <n v="5004"/>
  </r>
  <r>
    <x v="146"/>
    <x v="17"/>
    <x v="1"/>
    <x v="3"/>
    <x v="5"/>
    <n v="15"/>
    <n v="2405"/>
    <n v="36075"/>
  </r>
  <r>
    <x v="147"/>
    <x v="0"/>
    <x v="0"/>
    <x v="1"/>
    <x v="6"/>
    <n v="8"/>
    <n v="4117"/>
    <n v="32936"/>
  </r>
  <r>
    <x v="148"/>
    <x v="19"/>
    <x v="2"/>
    <x v="1"/>
    <x v="5"/>
    <n v="17"/>
    <n v="1501"/>
    <n v="25517"/>
  </r>
  <r>
    <x v="149"/>
    <x v="12"/>
    <x v="3"/>
    <x v="1"/>
    <x v="5"/>
    <n v="4"/>
    <n v="2888"/>
    <n v="11552"/>
  </r>
  <r>
    <x v="150"/>
    <x v="11"/>
    <x v="3"/>
    <x v="4"/>
    <x v="4"/>
    <n v="18"/>
    <n v="4992"/>
    <n v="89856"/>
  </r>
  <r>
    <x v="151"/>
    <x v="3"/>
    <x v="0"/>
    <x v="7"/>
    <x v="0"/>
    <n v="14"/>
    <n v="3477"/>
    <n v="48678"/>
  </r>
  <r>
    <x v="152"/>
    <x v="17"/>
    <x v="1"/>
    <x v="2"/>
    <x v="2"/>
    <n v="20"/>
    <n v="2428"/>
    <n v="48560"/>
  </r>
  <r>
    <x v="118"/>
    <x v="18"/>
    <x v="2"/>
    <x v="5"/>
    <x v="1"/>
    <n v="19"/>
    <n v="947"/>
    <n v="17993"/>
  </r>
  <r>
    <x v="153"/>
    <x v="19"/>
    <x v="2"/>
    <x v="3"/>
    <x v="2"/>
    <n v="18"/>
    <n v="2179"/>
    <n v="39222"/>
  </r>
  <r>
    <x v="154"/>
    <x v="7"/>
    <x v="3"/>
    <x v="2"/>
    <x v="3"/>
    <n v="16"/>
    <n v="305"/>
    <n v="4880"/>
  </r>
  <r>
    <x v="155"/>
    <x v="3"/>
    <x v="0"/>
    <x v="6"/>
    <x v="4"/>
    <n v="5"/>
    <n v="1287"/>
    <n v="6435"/>
  </r>
  <r>
    <x v="156"/>
    <x v="19"/>
    <x v="2"/>
    <x v="5"/>
    <x v="0"/>
    <n v="7"/>
    <n v="4079"/>
    <n v="28553"/>
  </r>
  <r>
    <x v="122"/>
    <x v="15"/>
    <x v="1"/>
    <x v="0"/>
    <x v="5"/>
    <n v="20"/>
    <n v="1660"/>
    <n v="33200"/>
  </r>
  <r>
    <x v="157"/>
    <x v="15"/>
    <x v="1"/>
    <x v="6"/>
    <x v="2"/>
    <n v="19"/>
    <n v="573"/>
    <n v="10887"/>
  </r>
  <r>
    <x v="158"/>
    <x v="9"/>
    <x v="3"/>
    <x v="6"/>
    <x v="4"/>
    <n v="1"/>
    <n v="3505"/>
    <n v="3505"/>
  </r>
  <r>
    <x v="159"/>
    <x v="17"/>
    <x v="1"/>
    <x v="0"/>
    <x v="6"/>
    <n v="3"/>
    <n v="1354"/>
    <n v="4062"/>
  </r>
  <r>
    <x v="160"/>
    <x v="14"/>
    <x v="3"/>
    <x v="1"/>
    <x v="0"/>
    <n v="4"/>
    <n v="2971"/>
    <n v="11884"/>
  </r>
  <r>
    <x v="67"/>
    <x v="9"/>
    <x v="3"/>
    <x v="7"/>
    <x v="6"/>
    <n v="19"/>
    <n v="1367"/>
    <n v="25973"/>
  </r>
  <r>
    <x v="145"/>
    <x v="10"/>
    <x v="2"/>
    <x v="4"/>
    <x v="6"/>
    <n v="7"/>
    <n v="1715"/>
    <n v="12005"/>
  </r>
  <r>
    <x v="161"/>
    <x v="5"/>
    <x v="0"/>
    <x v="4"/>
    <x v="1"/>
    <n v="19"/>
    <n v="162"/>
    <n v="3078"/>
  </r>
  <r>
    <x v="162"/>
    <x v="11"/>
    <x v="3"/>
    <x v="0"/>
    <x v="3"/>
    <n v="8"/>
    <n v="4612"/>
    <n v="36896"/>
  </r>
  <r>
    <x v="163"/>
    <x v="1"/>
    <x v="1"/>
    <x v="5"/>
    <x v="2"/>
    <n v="10"/>
    <n v="692"/>
    <n v="6920"/>
  </r>
  <r>
    <x v="164"/>
    <x v="2"/>
    <x v="0"/>
    <x v="7"/>
    <x v="5"/>
    <n v="17"/>
    <n v="535"/>
    <n v="9095"/>
  </r>
  <r>
    <x v="165"/>
    <x v="15"/>
    <x v="1"/>
    <x v="3"/>
    <x v="4"/>
    <n v="5"/>
    <n v="2093"/>
    <n v="10465"/>
  </r>
  <r>
    <x v="98"/>
    <x v="4"/>
    <x v="2"/>
    <x v="2"/>
    <x v="1"/>
    <n v="15"/>
    <n v="3315"/>
    <n v="49725"/>
  </r>
  <r>
    <x v="166"/>
    <x v="4"/>
    <x v="2"/>
    <x v="3"/>
    <x v="0"/>
    <n v="11"/>
    <n v="1494"/>
    <n v="16434"/>
  </r>
  <r>
    <x v="167"/>
    <x v="6"/>
    <x v="1"/>
    <x v="2"/>
    <x v="2"/>
    <n v="4"/>
    <n v="1145"/>
    <n v="4580"/>
  </r>
  <r>
    <x v="168"/>
    <x v="3"/>
    <x v="0"/>
    <x v="2"/>
    <x v="0"/>
    <n v="19"/>
    <n v="155"/>
    <n v="2945"/>
  </r>
  <r>
    <x v="169"/>
    <x v="15"/>
    <x v="1"/>
    <x v="3"/>
    <x v="6"/>
    <n v="3"/>
    <n v="3234"/>
    <n v="9702"/>
  </r>
  <r>
    <x v="170"/>
    <x v="1"/>
    <x v="1"/>
    <x v="0"/>
    <x v="0"/>
    <n v="9"/>
    <n v="2385"/>
    <n v="21465"/>
  </r>
  <r>
    <x v="171"/>
    <x v="1"/>
    <x v="1"/>
    <x v="3"/>
    <x v="2"/>
    <n v="19"/>
    <n v="1527"/>
    <n v="29013"/>
  </r>
  <r>
    <x v="172"/>
    <x v="12"/>
    <x v="3"/>
    <x v="2"/>
    <x v="6"/>
    <n v="11"/>
    <n v="1325"/>
    <n v="14575"/>
  </r>
  <r>
    <x v="173"/>
    <x v="19"/>
    <x v="2"/>
    <x v="0"/>
    <x v="2"/>
    <n v="16"/>
    <n v="2307"/>
    <n v="36912"/>
  </r>
  <r>
    <x v="174"/>
    <x v="19"/>
    <x v="2"/>
    <x v="2"/>
    <x v="0"/>
    <n v="11"/>
    <n v="3469"/>
    <n v="38159"/>
  </r>
  <r>
    <x v="35"/>
    <x v="15"/>
    <x v="1"/>
    <x v="1"/>
    <x v="1"/>
    <n v="4"/>
    <n v="3233"/>
    <n v="12932"/>
  </r>
  <r>
    <x v="175"/>
    <x v="12"/>
    <x v="3"/>
    <x v="1"/>
    <x v="3"/>
    <n v="18"/>
    <n v="3339"/>
    <n v="60102"/>
  </r>
  <r>
    <x v="176"/>
    <x v="0"/>
    <x v="0"/>
    <x v="6"/>
    <x v="2"/>
    <n v="15"/>
    <n v="3962"/>
    <n v="59430"/>
  </r>
  <r>
    <x v="57"/>
    <x v="6"/>
    <x v="1"/>
    <x v="6"/>
    <x v="4"/>
    <n v="2"/>
    <n v="918"/>
    <n v="1836"/>
  </r>
  <r>
    <x v="177"/>
    <x v="18"/>
    <x v="2"/>
    <x v="1"/>
    <x v="3"/>
    <n v="10"/>
    <n v="4332"/>
    <n v="43320"/>
  </r>
  <r>
    <x v="178"/>
    <x v="5"/>
    <x v="0"/>
    <x v="2"/>
    <x v="1"/>
    <n v="7"/>
    <n v="2726"/>
    <n v="19082"/>
  </r>
  <r>
    <x v="96"/>
    <x v="19"/>
    <x v="2"/>
    <x v="4"/>
    <x v="1"/>
    <n v="16"/>
    <n v="4903"/>
    <n v="78448"/>
  </r>
  <r>
    <x v="179"/>
    <x v="10"/>
    <x v="2"/>
    <x v="7"/>
    <x v="3"/>
    <n v="2"/>
    <n v="1135"/>
    <n v="2270"/>
  </r>
  <r>
    <x v="159"/>
    <x v="9"/>
    <x v="3"/>
    <x v="5"/>
    <x v="6"/>
    <n v="19"/>
    <n v="3110"/>
    <n v="59090"/>
  </r>
  <r>
    <x v="180"/>
    <x v="15"/>
    <x v="1"/>
    <x v="2"/>
    <x v="2"/>
    <n v="8"/>
    <n v="680"/>
    <n v="5440"/>
  </r>
  <r>
    <x v="181"/>
    <x v="18"/>
    <x v="2"/>
    <x v="7"/>
    <x v="2"/>
    <n v="16"/>
    <n v="2760"/>
    <n v="44160"/>
  </r>
  <r>
    <x v="21"/>
    <x v="18"/>
    <x v="2"/>
    <x v="4"/>
    <x v="6"/>
    <n v="1"/>
    <n v="3366"/>
    <n v="3366"/>
  </r>
  <r>
    <x v="182"/>
    <x v="16"/>
    <x v="1"/>
    <x v="2"/>
    <x v="2"/>
    <n v="13"/>
    <n v="1261"/>
    <n v="16393"/>
  </r>
  <r>
    <x v="183"/>
    <x v="10"/>
    <x v="2"/>
    <x v="0"/>
    <x v="1"/>
    <n v="11"/>
    <n v="1841"/>
    <n v="20251"/>
  </r>
  <r>
    <x v="184"/>
    <x v="12"/>
    <x v="3"/>
    <x v="2"/>
    <x v="1"/>
    <n v="3"/>
    <n v="2166"/>
    <n v="6498"/>
  </r>
  <r>
    <x v="185"/>
    <x v="18"/>
    <x v="2"/>
    <x v="2"/>
    <x v="0"/>
    <n v="10"/>
    <n v="1001"/>
    <n v="10010"/>
  </r>
  <r>
    <x v="186"/>
    <x v="17"/>
    <x v="1"/>
    <x v="2"/>
    <x v="0"/>
    <n v="10"/>
    <n v="2613"/>
    <n v="26130"/>
  </r>
  <r>
    <x v="187"/>
    <x v="15"/>
    <x v="1"/>
    <x v="5"/>
    <x v="6"/>
    <n v="4"/>
    <n v="3468"/>
    <n v="13872"/>
  </r>
  <r>
    <x v="159"/>
    <x v="4"/>
    <x v="2"/>
    <x v="4"/>
    <x v="0"/>
    <n v="11"/>
    <n v="534"/>
    <n v="5874"/>
  </r>
  <r>
    <x v="188"/>
    <x v="4"/>
    <x v="2"/>
    <x v="2"/>
    <x v="5"/>
    <n v="20"/>
    <n v="118"/>
    <n v="2360"/>
  </r>
  <r>
    <x v="189"/>
    <x v="14"/>
    <x v="3"/>
    <x v="6"/>
    <x v="1"/>
    <n v="6"/>
    <n v="4699"/>
    <n v="28194"/>
  </r>
  <r>
    <x v="46"/>
    <x v="0"/>
    <x v="0"/>
    <x v="5"/>
    <x v="4"/>
    <n v="6"/>
    <n v="234"/>
    <n v="1404"/>
  </r>
  <r>
    <x v="190"/>
    <x v="19"/>
    <x v="2"/>
    <x v="5"/>
    <x v="4"/>
    <n v="6"/>
    <n v="1571"/>
    <n v="9426"/>
  </r>
  <r>
    <x v="191"/>
    <x v="13"/>
    <x v="2"/>
    <x v="4"/>
    <x v="0"/>
    <n v="1"/>
    <n v="891"/>
    <n v="891"/>
  </r>
  <r>
    <x v="192"/>
    <x v="7"/>
    <x v="3"/>
    <x v="7"/>
    <x v="4"/>
    <n v="10"/>
    <n v="4134"/>
    <n v="41340"/>
  </r>
  <r>
    <x v="10"/>
    <x v="15"/>
    <x v="1"/>
    <x v="5"/>
    <x v="3"/>
    <n v="11"/>
    <n v="3413"/>
    <n v="37543"/>
  </r>
  <r>
    <x v="193"/>
    <x v="12"/>
    <x v="3"/>
    <x v="7"/>
    <x v="2"/>
    <n v="20"/>
    <n v="774"/>
    <n v="15480"/>
  </r>
  <r>
    <x v="194"/>
    <x v="6"/>
    <x v="1"/>
    <x v="3"/>
    <x v="0"/>
    <n v="18"/>
    <n v="4935"/>
    <n v="88830"/>
  </r>
  <r>
    <x v="195"/>
    <x v="7"/>
    <x v="3"/>
    <x v="3"/>
    <x v="3"/>
    <n v="12"/>
    <n v="3661"/>
    <n v="43932"/>
  </r>
  <r>
    <x v="125"/>
    <x v="15"/>
    <x v="1"/>
    <x v="3"/>
    <x v="5"/>
    <n v="18"/>
    <n v="2207"/>
    <n v="39726"/>
  </r>
  <r>
    <x v="196"/>
    <x v="7"/>
    <x v="3"/>
    <x v="3"/>
    <x v="2"/>
    <n v="8"/>
    <n v="2192"/>
    <n v="17536"/>
  </r>
  <r>
    <x v="197"/>
    <x v="5"/>
    <x v="0"/>
    <x v="7"/>
    <x v="6"/>
    <n v="12"/>
    <n v="4019"/>
    <n v="48228"/>
  </r>
  <r>
    <x v="198"/>
    <x v="1"/>
    <x v="1"/>
    <x v="1"/>
    <x v="0"/>
    <n v="10"/>
    <n v="1241"/>
    <n v="12410"/>
  </r>
  <r>
    <x v="199"/>
    <x v="12"/>
    <x v="3"/>
    <x v="5"/>
    <x v="6"/>
    <n v="14"/>
    <n v="4567"/>
    <n v="63938"/>
  </r>
  <r>
    <x v="200"/>
    <x v="18"/>
    <x v="2"/>
    <x v="6"/>
    <x v="0"/>
    <n v="3"/>
    <n v="4666"/>
    <n v="13998"/>
  </r>
  <r>
    <x v="132"/>
    <x v="8"/>
    <x v="0"/>
    <x v="6"/>
    <x v="4"/>
    <n v="16"/>
    <n v="1933"/>
    <n v="30928"/>
  </r>
  <r>
    <x v="201"/>
    <x v="0"/>
    <x v="0"/>
    <x v="7"/>
    <x v="3"/>
    <n v="17"/>
    <n v="238"/>
    <n v="4046"/>
  </r>
  <r>
    <x v="202"/>
    <x v="17"/>
    <x v="1"/>
    <x v="0"/>
    <x v="5"/>
    <n v="11"/>
    <n v="2414"/>
    <n v="26554"/>
  </r>
  <r>
    <x v="203"/>
    <x v="10"/>
    <x v="2"/>
    <x v="2"/>
    <x v="5"/>
    <n v="2"/>
    <n v="305"/>
    <n v="610"/>
  </r>
  <r>
    <x v="204"/>
    <x v="0"/>
    <x v="0"/>
    <x v="2"/>
    <x v="6"/>
    <n v="9"/>
    <n v="3423"/>
    <n v="30807"/>
  </r>
  <r>
    <x v="20"/>
    <x v="4"/>
    <x v="2"/>
    <x v="1"/>
    <x v="6"/>
    <n v="9"/>
    <n v="3024"/>
    <n v="27216"/>
  </r>
  <r>
    <x v="205"/>
    <x v="19"/>
    <x v="2"/>
    <x v="1"/>
    <x v="4"/>
    <n v="19"/>
    <n v="209"/>
    <n v="3971"/>
  </r>
  <r>
    <x v="206"/>
    <x v="7"/>
    <x v="3"/>
    <x v="3"/>
    <x v="3"/>
    <n v="1"/>
    <n v="710"/>
    <n v="710"/>
  </r>
  <r>
    <x v="207"/>
    <x v="17"/>
    <x v="1"/>
    <x v="3"/>
    <x v="3"/>
    <n v="16"/>
    <n v="2372"/>
    <n v="37952"/>
  </r>
  <r>
    <x v="185"/>
    <x v="3"/>
    <x v="0"/>
    <x v="5"/>
    <x v="6"/>
    <n v="16"/>
    <n v="1706"/>
    <n v="27296"/>
  </r>
  <r>
    <x v="208"/>
    <x v="6"/>
    <x v="1"/>
    <x v="4"/>
    <x v="2"/>
    <n v="2"/>
    <n v="4223"/>
    <n v="8446"/>
  </r>
  <r>
    <x v="209"/>
    <x v="10"/>
    <x v="2"/>
    <x v="4"/>
    <x v="6"/>
    <n v="14"/>
    <n v="4611"/>
    <n v="64554"/>
  </r>
  <r>
    <x v="210"/>
    <x v="4"/>
    <x v="2"/>
    <x v="2"/>
    <x v="5"/>
    <n v="1"/>
    <n v="1837"/>
    <n v="1837"/>
  </r>
  <r>
    <x v="211"/>
    <x v="11"/>
    <x v="3"/>
    <x v="5"/>
    <x v="6"/>
    <n v="14"/>
    <n v="1179"/>
    <n v="16506"/>
  </r>
  <r>
    <x v="212"/>
    <x v="12"/>
    <x v="3"/>
    <x v="6"/>
    <x v="2"/>
    <n v="7"/>
    <n v="1965"/>
    <n v="13755"/>
  </r>
  <r>
    <x v="44"/>
    <x v="1"/>
    <x v="1"/>
    <x v="6"/>
    <x v="1"/>
    <n v="6"/>
    <n v="2673"/>
    <n v="16038"/>
  </r>
  <r>
    <x v="213"/>
    <x v="15"/>
    <x v="1"/>
    <x v="5"/>
    <x v="1"/>
    <n v="5"/>
    <n v="3138"/>
    <n v="15690"/>
  </r>
  <r>
    <x v="52"/>
    <x v="0"/>
    <x v="0"/>
    <x v="3"/>
    <x v="0"/>
    <n v="18"/>
    <n v="2491"/>
    <n v="44838"/>
  </r>
  <r>
    <x v="12"/>
    <x v="13"/>
    <x v="2"/>
    <x v="6"/>
    <x v="4"/>
    <n v="12"/>
    <n v="2461"/>
    <n v="29532"/>
  </r>
  <r>
    <x v="146"/>
    <x v="17"/>
    <x v="1"/>
    <x v="0"/>
    <x v="1"/>
    <n v="11"/>
    <n v="1900"/>
    <n v="20900"/>
  </r>
  <r>
    <x v="97"/>
    <x v="9"/>
    <x v="3"/>
    <x v="0"/>
    <x v="6"/>
    <n v="8"/>
    <n v="3885"/>
    <n v="31080"/>
  </r>
  <r>
    <x v="214"/>
    <x v="18"/>
    <x v="2"/>
    <x v="2"/>
    <x v="2"/>
    <n v="1"/>
    <n v="154"/>
    <n v="154"/>
  </r>
  <r>
    <x v="135"/>
    <x v="0"/>
    <x v="0"/>
    <x v="0"/>
    <x v="5"/>
    <n v="14"/>
    <n v="1950"/>
    <n v="27300"/>
  </r>
  <r>
    <x v="208"/>
    <x v="11"/>
    <x v="3"/>
    <x v="0"/>
    <x v="1"/>
    <n v="15"/>
    <n v="4134"/>
    <n v="62010"/>
  </r>
  <r>
    <x v="29"/>
    <x v="9"/>
    <x v="3"/>
    <x v="5"/>
    <x v="0"/>
    <n v="1"/>
    <n v="3070"/>
    <n v="3070"/>
  </r>
  <r>
    <x v="80"/>
    <x v="14"/>
    <x v="3"/>
    <x v="0"/>
    <x v="5"/>
    <n v="1"/>
    <n v="678"/>
    <n v="678"/>
  </r>
  <r>
    <x v="21"/>
    <x v="13"/>
    <x v="2"/>
    <x v="2"/>
    <x v="4"/>
    <n v="18"/>
    <n v="3245"/>
    <n v="58410"/>
  </r>
  <r>
    <x v="215"/>
    <x v="0"/>
    <x v="0"/>
    <x v="1"/>
    <x v="3"/>
    <n v="10"/>
    <n v="4465"/>
    <n v="44650"/>
  </r>
  <r>
    <x v="216"/>
    <x v="6"/>
    <x v="1"/>
    <x v="6"/>
    <x v="4"/>
    <n v="15"/>
    <n v="2597"/>
    <n v="38955"/>
  </r>
  <r>
    <x v="217"/>
    <x v="1"/>
    <x v="1"/>
    <x v="4"/>
    <x v="1"/>
    <n v="14"/>
    <n v="859"/>
    <n v="12026"/>
  </r>
  <r>
    <x v="180"/>
    <x v="9"/>
    <x v="3"/>
    <x v="0"/>
    <x v="2"/>
    <n v="6"/>
    <n v="1715"/>
    <n v="10290"/>
  </r>
  <r>
    <x v="218"/>
    <x v="8"/>
    <x v="0"/>
    <x v="2"/>
    <x v="1"/>
    <n v="7"/>
    <n v="424"/>
    <n v="2968"/>
  </r>
  <r>
    <x v="219"/>
    <x v="13"/>
    <x v="2"/>
    <x v="1"/>
    <x v="4"/>
    <n v="19"/>
    <n v="1839"/>
    <n v="34941"/>
  </r>
  <r>
    <x v="220"/>
    <x v="8"/>
    <x v="0"/>
    <x v="6"/>
    <x v="3"/>
    <n v="3"/>
    <n v="1017"/>
    <n v="3051"/>
  </r>
  <r>
    <x v="35"/>
    <x v="15"/>
    <x v="1"/>
    <x v="2"/>
    <x v="1"/>
    <n v="3"/>
    <n v="2538"/>
    <n v="7614"/>
  </r>
  <r>
    <x v="221"/>
    <x v="1"/>
    <x v="1"/>
    <x v="7"/>
    <x v="6"/>
    <n v="6"/>
    <n v="120"/>
    <n v="720"/>
  </r>
  <r>
    <x v="222"/>
    <x v="13"/>
    <x v="2"/>
    <x v="6"/>
    <x v="4"/>
    <n v="11"/>
    <n v="1808"/>
    <n v="19888"/>
  </r>
  <r>
    <x v="23"/>
    <x v="0"/>
    <x v="0"/>
    <x v="6"/>
    <x v="4"/>
    <n v="10"/>
    <n v="2051"/>
    <n v="20510"/>
  </r>
  <r>
    <x v="223"/>
    <x v="7"/>
    <x v="3"/>
    <x v="5"/>
    <x v="2"/>
    <n v="1"/>
    <n v="4366"/>
    <n v="4366"/>
  </r>
  <r>
    <x v="224"/>
    <x v="14"/>
    <x v="3"/>
    <x v="1"/>
    <x v="0"/>
    <n v="12"/>
    <n v="3466"/>
    <n v="41592"/>
  </r>
  <r>
    <x v="53"/>
    <x v="1"/>
    <x v="1"/>
    <x v="7"/>
    <x v="0"/>
    <n v="15"/>
    <n v="3767"/>
    <n v="56505"/>
  </r>
  <r>
    <x v="225"/>
    <x v="15"/>
    <x v="1"/>
    <x v="6"/>
    <x v="5"/>
    <n v="8"/>
    <n v="1058"/>
    <n v="8464"/>
  </r>
  <r>
    <x v="226"/>
    <x v="7"/>
    <x v="3"/>
    <x v="7"/>
    <x v="6"/>
    <n v="2"/>
    <n v="1400"/>
    <n v="2800"/>
  </r>
  <r>
    <x v="227"/>
    <x v="8"/>
    <x v="0"/>
    <x v="2"/>
    <x v="3"/>
    <n v="5"/>
    <n v="4473"/>
    <n v="22365"/>
  </r>
  <r>
    <x v="228"/>
    <x v="9"/>
    <x v="3"/>
    <x v="3"/>
    <x v="4"/>
    <n v="4"/>
    <n v="1177"/>
    <n v="4708"/>
  </r>
  <r>
    <x v="215"/>
    <x v="13"/>
    <x v="2"/>
    <x v="1"/>
    <x v="0"/>
    <n v="1"/>
    <n v="237"/>
    <n v="237"/>
  </r>
  <r>
    <x v="229"/>
    <x v="6"/>
    <x v="1"/>
    <x v="6"/>
    <x v="1"/>
    <n v="4"/>
    <n v="3954"/>
    <n v="15816"/>
  </r>
  <r>
    <x v="230"/>
    <x v="12"/>
    <x v="3"/>
    <x v="7"/>
    <x v="1"/>
    <n v="20"/>
    <n v="3145"/>
    <n v="62900"/>
  </r>
  <r>
    <x v="231"/>
    <x v="0"/>
    <x v="0"/>
    <x v="4"/>
    <x v="5"/>
    <n v="17"/>
    <n v="1084"/>
    <n v="18428"/>
  </r>
  <r>
    <x v="163"/>
    <x v="8"/>
    <x v="0"/>
    <x v="6"/>
    <x v="6"/>
    <n v="8"/>
    <n v="1430"/>
    <n v="11440"/>
  </r>
  <r>
    <x v="232"/>
    <x v="7"/>
    <x v="3"/>
    <x v="3"/>
    <x v="2"/>
    <n v="2"/>
    <n v="4272"/>
    <n v="8544"/>
  </r>
  <r>
    <x v="5"/>
    <x v="12"/>
    <x v="3"/>
    <x v="1"/>
    <x v="5"/>
    <n v="6"/>
    <n v="4889"/>
    <n v="29334"/>
  </r>
  <r>
    <x v="233"/>
    <x v="12"/>
    <x v="3"/>
    <x v="3"/>
    <x v="5"/>
    <n v="17"/>
    <n v="3646"/>
    <n v="61982"/>
  </r>
  <r>
    <x v="234"/>
    <x v="4"/>
    <x v="2"/>
    <x v="0"/>
    <x v="4"/>
    <n v="4"/>
    <n v="4300"/>
    <n v="17200"/>
  </r>
  <r>
    <x v="235"/>
    <x v="17"/>
    <x v="1"/>
    <x v="3"/>
    <x v="3"/>
    <n v="19"/>
    <n v="1584"/>
    <n v="30096"/>
  </r>
  <r>
    <x v="236"/>
    <x v="7"/>
    <x v="3"/>
    <x v="3"/>
    <x v="0"/>
    <n v="10"/>
    <n v="2202"/>
    <n v="22020"/>
  </r>
  <r>
    <x v="237"/>
    <x v="14"/>
    <x v="3"/>
    <x v="0"/>
    <x v="4"/>
    <n v="11"/>
    <n v="3737"/>
    <n v="41107"/>
  </r>
  <r>
    <x v="238"/>
    <x v="0"/>
    <x v="0"/>
    <x v="0"/>
    <x v="3"/>
    <n v="12"/>
    <n v="3749"/>
    <n v="44988"/>
  </r>
  <r>
    <x v="28"/>
    <x v="17"/>
    <x v="1"/>
    <x v="6"/>
    <x v="6"/>
    <n v="12"/>
    <n v="682"/>
    <n v="8184"/>
  </r>
  <r>
    <x v="77"/>
    <x v="17"/>
    <x v="1"/>
    <x v="5"/>
    <x v="0"/>
    <n v="11"/>
    <n v="4278"/>
    <n v="47058"/>
  </r>
  <r>
    <x v="239"/>
    <x v="16"/>
    <x v="1"/>
    <x v="6"/>
    <x v="6"/>
    <n v="10"/>
    <n v="1654"/>
    <n v="16540"/>
  </r>
  <r>
    <x v="240"/>
    <x v="6"/>
    <x v="1"/>
    <x v="2"/>
    <x v="2"/>
    <n v="7"/>
    <n v="674"/>
    <n v="4718"/>
  </r>
  <r>
    <x v="241"/>
    <x v="17"/>
    <x v="1"/>
    <x v="4"/>
    <x v="4"/>
    <n v="9"/>
    <n v="1180"/>
    <n v="10620"/>
  </r>
  <r>
    <x v="242"/>
    <x v="13"/>
    <x v="2"/>
    <x v="7"/>
    <x v="0"/>
    <n v="7"/>
    <n v="3364"/>
    <n v="23548"/>
  </r>
  <r>
    <x v="232"/>
    <x v="1"/>
    <x v="1"/>
    <x v="4"/>
    <x v="4"/>
    <n v="1"/>
    <n v="2473"/>
    <n v="2473"/>
  </r>
  <r>
    <x v="243"/>
    <x v="17"/>
    <x v="1"/>
    <x v="7"/>
    <x v="6"/>
    <n v="13"/>
    <n v="2066"/>
    <n v="26858"/>
  </r>
  <r>
    <x v="240"/>
    <x v="7"/>
    <x v="3"/>
    <x v="3"/>
    <x v="0"/>
    <n v="11"/>
    <n v="2320"/>
    <n v="25520"/>
  </r>
  <r>
    <x v="102"/>
    <x v="1"/>
    <x v="1"/>
    <x v="7"/>
    <x v="6"/>
    <n v="11"/>
    <n v="2468"/>
    <n v="27148"/>
  </r>
  <r>
    <x v="244"/>
    <x v="8"/>
    <x v="0"/>
    <x v="6"/>
    <x v="3"/>
    <n v="20"/>
    <n v="3080"/>
    <n v="61600"/>
  </r>
  <r>
    <x v="242"/>
    <x v="13"/>
    <x v="2"/>
    <x v="0"/>
    <x v="1"/>
    <n v="4"/>
    <n v="2585"/>
    <n v="10340"/>
  </r>
  <r>
    <x v="221"/>
    <x v="18"/>
    <x v="2"/>
    <x v="1"/>
    <x v="6"/>
    <n v="4"/>
    <n v="3113"/>
    <n v="12452"/>
  </r>
  <r>
    <x v="245"/>
    <x v="15"/>
    <x v="1"/>
    <x v="6"/>
    <x v="4"/>
    <n v="4"/>
    <n v="2620"/>
    <n v="10480"/>
  </r>
  <r>
    <x v="246"/>
    <x v="17"/>
    <x v="1"/>
    <x v="0"/>
    <x v="6"/>
    <n v="6"/>
    <n v="2798"/>
    <n v="16788"/>
  </r>
  <r>
    <x v="7"/>
    <x v="9"/>
    <x v="3"/>
    <x v="0"/>
    <x v="6"/>
    <n v="1"/>
    <n v="3417"/>
    <n v="3417"/>
  </r>
  <r>
    <x v="247"/>
    <x v="8"/>
    <x v="0"/>
    <x v="0"/>
    <x v="6"/>
    <n v="5"/>
    <n v="4081"/>
    <n v="20405"/>
  </r>
  <r>
    <x v="248"/>
    <x v="2"/>
    <x v="0"/>
    <x v="4"/>
    <x v="0"/>
    <n v="19"/>
    <n v="1544"/>
    <n v="29336"/>
  </r>
  <r>
    <x v="249"/>
    <x v="14"/>
    <x v="3"/>
    <x v="1"/>
    <x v="3"/>
    <n v="16"/>
    <n v="2029"/>
    <n v="32464"/>
  </r>
  <r>
    <x v="250"/>
    <x v="7"/>
    <x v="3"/>
    <x v="0"/>
    <x v="6"/>
    <n v="7"/>
    <n v="2175"/>
    <n v="15225"/>
  </r>
  <r>
    <x v="99"/>
    <x v="9"/>
    <x v="3"/>
    <x v="5"/>
    <x v="6"/>
    <n v="10"/>
    <n v="125"/>
    <n v="1250"/>
  </r>
  <r>
    <x v="251"/>
    <x v="9"/>
    <x v="3"/>
    <x v="7"/>
    <x v="3"/>
    <n v="15"/>
    <n v="1638"/>
    <n v="24570"/>
  </r>
  <r>
    <x v="252"/>
    <x v="8"/>
    <x v="0"/>
    <x v="6"/>
    <x v="5"/>
    <n v="15"/>
    <n v="4566"/>
    <n v="68490"/>
  </r>
  <r>
    <x v="104"/>
    <x v="13"/>
    <x v="2"/>
    <x v="1"/>
    <x v="0"/>
    <n v="15"/>
    <n v="2082"/>
    <n v="31230"/>
  </r>
  <r>
    <x v="253"/>
    <x v="0"/>
    <x v="0"/>
    <x v="4"/>
    <x v="3"/>
    <n v="1"/>
    <n v="3201"/>
    <n v="3201"/>
  </r>
  <r>
    <x v="254"/>
    <x v="16"/>
    <x v="1"/>
    <x v="2"/>
    <x v="4"/>
    <n v="6"/>
    <n v="2029"/>
    <n v="12174"/>
  </r>
  <r>
    <x v="59"/>
    <x v="12"/>
    <x v="3"/>
    <x v="7"/>
    <x v="4"/>
    <n v="5"/>
    <n v="4309"/>
    <n v="21545"/>
  </r>
  <r>
    <x v="255"/>
    <x v="9"/>
    <x v="3"/>
    <x v="7"/>
    <x v="3"/>
    <n v="8"/>
    <n v="2537"/>
    <n v="20296"/>
  </r>
  <r>
    <x v="136"/>
    <x v="19"/>
    <x v="2"/>
    <x v="4"/>
    <x v="0"/>
    <n v="3"/>
    <n v="796"/>
    <n v="2388"/>
  </r>
  <r>
    <x v="233"/>
    <x v="16"/>
    <x v="1"/>
    <x v="4"/>
    <x v="5"/>
    <n v="7"/>
    <n v="840"/>
    <n v="5880"/>
  </r>
  <r>
    <x v="256"/>
    <x v="17"/>
    <x v="1"/>
    <x v="4"/>
    <x v="5"/>
    <n v="20"/>
    <n v="3755"/>
    <n v="75100"/>
  </r>
  <r>
    <x v="257"/>
    <x v="18"/>
    <x v="2"/>
    <x v="6"/>
    <x v="4"/>
    <n v="8"/>
    <n v="4072"/>
    <n v="32576"/>
  </r>
  <r>
    <x v="247"/>
    <x v="8"/>
    <x v="0"/>
    <x v="6"/>
    <x v="1"/>
    <n v="3"/>
    <n v="3917"/>
    <n v="11751"/>
  </r>
  <r>
    <x v="258"/>
    <x v="2"/>
    <x v="0"/>
    <x v="5"/>
    <x v="2"/>
    <n v="11"/>
    <n v="4685"/>
    <n v="51535"/>
  </r>
  <r>
    <x v="113"/>
    <x v="15"/>
    <x v="1"/>
    <x v="4"/>
    <x v="1"/>
    <n v="11"/>
    <n v="3699"/>
    <n v="40689"/>
  </r>
  <r>
    <x v="259"/>
    <x v="5"/>
    <x v="0"/>
    <x v="5"/>
    <x v="0"/>
    <n v="1"/>
    <n v="3749"/>
    <n v="3749"/>
  </r>
  <r>
    <x v="248"/>
    <x v="3"/>
    <x v="0"/>
    <x v="7"/>
    <x v="4"/>
    <n v="14"/>
    <n v="3941"/>
    <n v="55174"/>
  </r>
  <r>
    <x v="110"/>
    <x v="8"/>
    <x v="0"/>
    <x v="1"/>
    <x v="3"/>
    <n v="10"/>
    <n v="3271"/>
    <n v="32710"/>
  </r>
  <r>
    <x v="218"/>
    <x v="2"/>
    <x v="0"/>
    <x v="5"/>
    <x v="2"/>
    <n v="8"/>
    <n v="2688"/>
    <n v="21504"/>
  </r>
  <r>
    <x v="151"/>
    <x v="4"/>
    <x v="2"/>
    <x v="4"/>
    <x v="3"/>
    <n v="5"/>
    <n v="1421"/>
    <n v="7105"/>
  </r>
  <r>
    <x v="260"/>
    <x v="10"/>
    <x v="2"/>
    <x v="6"/>
    <x v="1"/>
    <n v="12"/>
    <n v="2045"/>
    <n v="24540"/>
  </r>
  <r>
    <x v="120"/>
    <x v="13"/>
    <x v="2"/>
    <x v="0"/>
    <x v="5"/>
    <n v="16"/>
    <n v="1970"/>
    <n v="31520"/>
  </r>
  <r>
    <x v="35"/>
    <x v="10"/>
    <x v="2"/>
    <x v="6"/>
    <x v="5"/>
    <n v="12"/>
    <n v="610"/>
    <n v="7320"/>
  </r>
  <r>
    <x v="261"/>
    <x v="7"/>
    <x v="3"/>
    <x v="5"/>
    <x v="6"/>
    <n v="7"/>
    <n v="2252"/>
    <n v="15764"/>
  </r>
  <r>
    <x v="60"/>
    <x v="5"/>
    <x v="0"/>
    <x v="5"/>
    <x v="4"/>
    <n v="6"/>
    <n v="2507"/>
    <n v="15042"/>
  </r>
  <r>
    <x v="262"/>
    <x v="14"/>
    <x v="3"/>
    <x v="7"/>
    <x v="6"/>
    <n v="9"/>
    <n v="336"/>
    <n v="3024"/>
  </r>
  <r>
    <x v="201"/>
    <x v="0"/>
    <x v="0"/>
    <x v="2"/>
    <x v="3"/>
    <n v="11"/>
    <n v="3211"/>
    <n v="35321"/>
  </r>
  <r>
    <x v="178"/>
    <x v="2"/>
    <x v="0"/>
    <x v="2"/>
    <x v="2"/>
    <n v="12"/>
    <n v="3322"/>
    <n v="39864"/>
  </r>
  <r>
    <x v="263"/>
    <x v="4"/>
    <x v="2"/>
    <x v="3"/>
    <x v="1"/>
    <n v="1"/>
    <n v="4330"/>
    <n v="4330"/>
  </r>
  <r>
    <x v="264"/>
    <x v="13"/>
    <x v="2"/>
    <x v="3"/>
    <x v="6"/>
    <n v="17"/>
    <n v="4649"/>
    <n v="79033"/>
  </r>
  <r>
    <x v="265"/>
    <x v="6"/>
    <x v="1"/>
    <x v="2"/>
    <x v="0"/>
    <n v="13"/>
    <n v="3679"/>
    <n v="47827"/>
  </r>
  <r>
    <x v="266"/>
    <x v="12"/>
    <x v="3"/>
    <x v="5"/>
    <x v="6"/>
    <n v="12"/>
    <n v="2405"/>
    <n v="28860"/>
  </r>
  <r>
    <x v="267"/>
    <x v="17"/>
    <x v="1"/>
    <x v="5"/>
    <x v="2"/>
    <n v="1"/>
    <n v="2083"/>
    <n v="2083"/>
  </r>
  <r>
    <x v="268"/>
    <x v="17"/>
    <x v="1"/>
    <x v="7"/>
    <x v="5"/>
    <n v="20"/>
    <n v="697"/>
    <n v="13940"/>
  </r>
  <r>
    <x v="191"/>
    <x v="6"/>
    <x v="1"/>
    <x v="2"/>
    <x v="0"/>
    <n v="12"/>
    <n v="806"/>
    <n v="9672"/>
  </r>
  <r>
    <x v="84"/>
    <x v="7"/>
    <x v="3"/>
    <x v="1"/>
    <x v="4"/>
    <n v="7"/>
    <n v="1710"/>
    <n v="11970"/>
  </r>
  <r>
    <x v="269"/>
    <x v="19"/>
    <x v="2"/>
    <x v="7"/>
    <x v="5"/>
    <n v="7"/>
    <n v="1872"/>
    <n v="13104"/>
  </r>
  <r>
    <x v="168"/>
    <x v="1"/>
    <x v="1"/>
    <x v="0"/>
    <x v="3"/>
    <n v="10"/>
    <n v="1848"/>
    <n v="18480"/>
  </r>
  <r>
    <x v="96"/>
    <x v="0"/>
    <x v="0"/>
    <x v="7"/>
    <x v="5"/>
    <n v="16"/>
    <n v="4564"/>
    <n v="73024"/>
  </r>
  <r>
    <x v="270"/>
    <x v="0"/>
    <x v="0"/>
    <x v="3"/>
    <x v="6"/>
    <n v="6"/>
    <n v="849"/>
    <n v="5094"/>
  </r>
  <r>
    <x v="23"/>
    <x v="16"/>
    <x v="1"/>
    <x v="5"/>
    <x v="2"/>
    <n v="8"/>
    <n v="749"/>
    <n v="5992"/>
  </r>
  <r>
    <x v="271"/>
    <x v="11"/>
    <x v="3"/>
    <x v="7"/>
    <x v="6"/>
    <n v="18"/>
    <n v="4215"/>
    <n v="75870"/>
  </r>
  <r>
    <x v="272"/>
    <x v="1"/>
    <x v="1"/>
    <x v="2"/>
    <x v="0"/>
    <n v="19"/>
    <n v="445"/>
    <n v="8455"/>
  </r>
  <r>
    <x v="122"/>
    <x v="14"/>
    <x v="3"/>
    <x v="2"/>
    <x v="6"/>
    <n v="14"/>
    <n v="3293"/>
    <n v="46102"/>
  </r>
  <r>
    <x v="76"/>
    <x v="1"/>
    <x v="1"/>
    <x v="2"/>
    <x v="4"/>
    <n v="11"/>
    <n v="4239"/>
    <n v="46629"/>
  </r>
  <r>
    <x v="102"/>
    <x v="11"/>
    <x v="3"/>
    <x v="5"/>
    <x v="3"/>
    <n v="19"/>
    <n v="2801"/>
    <n v="53219"/>
  </r>
  <r>
    <x v="273"/>
    <x v="1"/>
    <x v="1"/>
    <x v="4"/>
    <x v="3"/>
    <n v="17"/>
    <n v="2543"/>
    <n v="43231"/>
  </r>
  <r>
    <x v="246"/>
    <x v="11"/>
    <x v="3"/>
    <x v="3"/>
    <x v="0"/>
    <n v="18"/>
    <n v="4344"/>
    <n v="78192"/>
  </r>
  <r>
    <x v="234"/>
    <x v="4"/>
    <x v="2"/>
    <x v="1"/>
    <x v="0"/>
    <n v="9"/>
    <n v="1681"/>
    <n v="15129"/>
  </r>
  <r>
    <x v="42"/>
    <x v="18"/>
    <x v="2"/>
    <x v="7"/>
    <x v="3"/>
    <n v="13"/>
    <n v="2339"/>
    <n v="30407"/>
  </r>
  <r>
    <x v="274"/>
    <x v="8"/>
    <x v="0"/>
    <x v="2"/>
    <x v="2"/>
    <n v="7"/>
    <n v="1791"/>
    <n v="12537"/>
  </r>
  <r>
    <x v="275"/>
    <x v="13"/>
    <x v="2"/>
    <x v="6"/>
    <x v="5"/>
    <n v="18"/>
    <n v="3654"/>
    <n v="65772"/>
  </r>
  <r>
    <x v="138"/>
    <x v="2"/>
    <x v="0"/>
    <x v="5"/>
    <x v="6"/>
    <n v="3"/>
    <n v="2594"/>
    <n v="7782"/>
  </r>
  <r>
    <x v="37"/>
    <x v="18"/>
    <x v="2"/>
    <x v="3"/>
    <x v="2"/>
    <n v="5"/>
    <n v="1634"/>
    <n v="8170"/>
  </r>
  <r>
    <x v="79"/>
    <x v="15"/>
    <x v="1"/>
    <x v="0"/>
    <x v="2"/>
    <n v="2"/>
    <n v="2093"/>
    <n v="4186"/>
  </r>
  <r>
    <x v="276"/>
    <x v="6"/>
    <x v="1"/>
    <x v="7"/>
    <x v="0"/>
    <n v="9"/>
    <n v="986"/>
    <n v="8874"/>
  </r>
  <r>
    <x v="109"/>
    <x v="15"/>
    <x v="1"/>
    <x v="1"/>
    <x v="5"/>
    <n v="9"/>
    <n v="4280"/>
    <n v="38520"/>
  </r>
  <r>
    <x v="240"/>
    <x v="13"/>
    <x v="2"/>
    <x v="7"/>
    <x v="1"/>
    <n v="15"/>
    <n v="3694"/>
    <n v="55410"/>
  </r>
  <r>
    <x v="277"/>
    <x v="5"/>
    <x v="0"/>
    <x v="0"/>
    <x v="6"/>
    <n v="4"/>
    <n v="1327"/>
    <n v="5308"/>
  </r>
  <r>
    <x v="278"/>
    <x v="5"/>
    <x v="0"/>
    <x v="5"/>
    <x v="3"/>
    <n v="12"/>
    <n v="4653"/>
    <n v="55836"/>
  </r>
  <r>
    <x v="279"/>
    <x v="17"/>
    <x v="1"/>
    <x v="3"/>
    <x v="2"/>
    <n v="6"/>
    <n v="3262"/>
    <n v="19572"/>
  </r>
  <r>
    <x v="280"/>
    <x v="6"/>
    <x v="1"/>
    <x v="1"/>
    <x v="1"/>
    <n v="6"/>
    <n v="4833"/>
    <n v="28998"/>
  </r>
  <r>
    <x v="122"/>
    <x v="16"/>
    <x v="1"/>
    <x v="6"/>
    <x v="0"/>
    <n v="12"/>
    <n v="1608"/>
    <n v="19296"/>
  </r>
  <r>
    <x v="201"/>
    <x v="9"/>
    <x v="3"/>
    <x v="2"/>
    <x v="3"/>
    <n v="8"/>
    <n v="1813"/>
    <n v="14504"/>
  </r>
  <r>
    <x v="103"/>
    <x v="6"/>
    <x v="1"/>
    <x v="7"/>
    <x v="3"/>
    <n v="11"/>
    <n v="3737"/>
    <n v="41107"/>
  </r>
  <r>
    <x v="229"/>
    <x v="12"/>
    <x v="3"/>
    <x v="5"/>
    <x v="0"/>
    <n v="17"/>
    <n v="3024"/>
    <n v="51408"/>
  </r>
  <r>
    <x v="15"/>
    <x v="19"/>
    <x v="2"/>
    <x v="0"/>
    <x v="0"/>
    <n v="20"/>
    <n v="513"/>
    <n v="10260"/>
  </r>
  <r>
    <x v="281"/>
    <x v="3"/>
    <x v="0"/>
    <x v="5"/>
    <x v="3"/>
    <n v="1"/>
    <n v="460"/>
    <n v="460"/>
  </r>
  <r>
    <x v="200"/>
    <x v="4"/>
    <x v="2"/>
    <x v="6"/>
    <x v="4"/>
    <n v="2"/>
    <n v="1534"/>
    <n v="3068"/>
  </r>
  <r>
    <x v="139"/>
    <x v="1"/>
    <x v="1"/>
    <x v="6"/>
    <x v="1"/>
    <n v="17"/>
    <n v="1814"/>
    <n v="30838"/>
  </r>
  <r>
    <x v="282"/>
    <x v="16"/>
    <x v="1"/>
    <x v="6"/>
    <x v="2"/>
    <n v="15"/>
    <n v="2080"/>
    <n v="31200"/>
  </r>
  <r>
    <x v="283"/>
    <x v="6"/>
    <x v="1"/>
    <x v="7"/>
    <x v="3"/>
    <n v="4"/>
    <n v="3511"/>
    <n v="14044"/>
  </r>
  <r>
    <x v="284"/>
    <x v="12"/>
    <x v="3"/>
    <x v="0"/>
    <x v="1"/>
    <n v="1"/>
    <n v="4393"/>
    <n v="4393"/>
  </r>
  <r>
    <x v="285"/>
    <x v="3"/>
    <x v="0"/>
    <x v="3"/>
    <x v="2"/>
    <n v="11"/>
    <n v="1352"/>
    <n v="14872"/>
  </r>
  <r>
    <x v="286"/>
    <x v="19"/>
    <x v="2"/>
    <x v="4"/>
    <x v="4"/>
    <n v="8"/>
    <n v="1676"/>
    <n v="13408"/>
  </r>
  <r>
    <x v="236"/>
    <x v="18"/>
    <x v="2"/>
    <x v="3"/>
    <x v="1"/>
    <n v="3"/>
    <n v="2589"/>
    <n v="7767"/>
  </r>
  <r>
    <x v="185"/>
    <x v="14"/>
    <x v="3"/>
    <x v="0"/>
    <x v="0"/>
    <n v="6"/>
    <n v="1517"/>
    <n v="9102"/>
  </r>
  <r>
    <x v="225"/>
    <x v="10"/>
    <x v="2"/>
    <x v="2"/>
    <x v="4"/>
    <n v="5"/>
    <n v="1472"/>
    <n v="7360"/>
  </r>
  <r>
    <x v="287"/>
    <x v="5"/>
    <x v="0"/>
    <x v="4"/>
    <x v="0"/>
    <n v="19"/>
    <n v="814"/>
    <n v="15466"/>
  </r>
  <r>
    <x v="79"/>
    <x v="1"/>
    <x v="1"/>
    <x v="0"/>
    <x v="6"/>
    <n v="8"/>
    <n v="3612"/>
    <n v="28896"/>
  </r>
  <r>
    <x v="288"/>
    <x v="13"/>
    <x v="2"/>
    <x v="2"/>
    <x v="4"/>
    <n v="14"/>
    <n v="921"/>
    <n v="12894"/>
  </r>
  <r>
    <x v="289"/>
    <x v="13"/>
    <x v="2"/>
    <x v="2"/>
    <x v="4"/>
    <n v="19"/>
    <n v="3448"/>
    <n v="65512"/>
  </r>
  <r>
    <x v="101"/>
    <x v="19"/>
    <x v="2"/>
    <x v="4"/>
    <x v="0"/>
    <n v="8"/>
    <n v="625"/>
    <n v="5000"/>
  </r>
  <r>
    <x v="290"/>
    <x v="12"/>
    <x v="3"/>
    <x v="6"/>
    <x v="6"/>
    <n v="19"/>
    <n v="4154"/>
    <n v="78926"/>
  </r>
  <r>
    <x v="291"/>
    <x v="10"/>
    <x v="2"/>
    <x v="2"/>
    <x v="0"/>
    <n v="6"/>
    <n v="806"/>
    <n v="4836"/>
  </r>
  <r>
    <x v="95"/>
    <x v="18"/>
    <x v="2"/>
    <x v="3"/>
    <x v="5"/>
    <n v="2"/>
    <n v="3065"/>
    <n v="6130"/>
  </r>
  <r>
    <x v="292"/>
    <x v="15"/>
    <x v="1"/>
    <x v="6"/>
    <x v="1"/>
    <n v="18"/>
    <n v="4628"/>
    <n v="83304"/>
  </r>
  <r>
    <x v="293"/>
    <x v="16"/>
    <x v="1"/>
    <x v="4"/>
    <x v="5"/>
    <n v="12"/>
    <n v="4262"/>
    <n v="51144"/>
  </r>
  <r>
    <x v="185"/>
    <x v="19"/>
    <x v="2"/>
    <x v="3"/>
    <x v="4"/>
    <n v="2"/>
    <n v="675"/>
    <n v="1350"/>
  </r>
  <r>
    <x v="276"/>
    <x v="18"/>
    <x v="2"/>
    <x v="7"/>
    <x v="1"/>
    <n v="14"/>
    <n v="4964"/>
    <n v="69496"/>
  </r>
  <r>
    <x v="294"/>
    <x v="13"/>
    <x v="2"/>
    <x v="2"/>
    <x v="4"/>
    <n v="8"/>
    <n v="2915"/>
    <n v="23320"/>
  </r>
  <r>
    <x v="295"/>
    <x v="7"/>
    <x v="3"/>
    <x v="2"/>
    <x v="6"/>
    <n v="18"/>
    <n v="503"/>
    <n v="9054"/>
  </r>
  <r>
    <x v="296"/>
    <x v="17"/>
    <x v="1"/>
    <x v="4"/>
    <x v="5"/>
    <n v="14"/>
    <n v="985"/>
    <n v="13790"/>
  </r>
  <r>
    <x v="27"/>
    <x v="5"/>
    <x v="0"/>
    <x v="3"/>
    <x v="0"/>
    <n v="16"/>
    <n v="681"/>
    <n v="10896"/>
  </r>
  <r>
    <x v="52"/>
    <x v="14"/>
    <x v="3"/>
    <x v="6"/>
    <x v="6"/>
    <n v="15"/>
    <n v="2945"/>
    <n v="44175"/>
  </r>
  <r>
    <x v="152"/>
    <x v="15"/>
    <x v="1"/>
    <x v="6"/>
    <x v="1"/>
    <n v="16"/>
    <n v="2716"/>
    <n v="43456"/>
  </r>
  <r>
    <x v="297"/>
    <x v="8"/>
    <x v="0"/>
    <x v="5"/>
    <x v="6"/>
    <n v="1"/>
    <n v="3439"/>
    <n v="3439"/>
  </r>
  <r>
    <x v="68"/>
    <x v="1"/>
    <x v="1"/>
    <x v="1"/>
    <x v="4"/>
    <n v="20"/>
    <n v="4761"/>
    <n v="95220"/>
  </r>
  <r>
    <x v="45"/>
    <x v="15"/>
    <x v="1"/>
    <x v="5"/>
    <x v="5"/>
    <n v="17"/>
    <n v="1040"/>
    <n v="17680"/>
  </r>
  <r>
    <x v="298"/>
    <x v="2"/>
    <x v="0"/>
    <x v="4"/>
    <x v="6"/>
    <n v="9"/>
    <n v="2157"/>
    <n v="19413"/>
  </r>
  <r>
    <x v="299"/>
    <x v="14"/>
    <x v="3"/>
    <x v="1"/>
    <x v="1"/>
    <n v="10"/>
    <n v="1188"/>
    <n v="11880"/>
  </r>
  <r>
    <x v="300"/>
    <x v="6"/>
    <x v="1"/>
    <x v="5"/>
    <x v="0"/>
    <n v="19"/>
    <n v="4249"/>
    <n v="80731"/>
  </r>
  <r>
    <x v="113"/>
    <x v="14"/>
    <x v="3"/>
    <x v="7"/>
    <x v="0"/>
    <n v="8"/>
    <n v="863"/>
    <n v="6904"/>
  </r>
  <r>
    <x v="138"/>
    <x v="9"/>
    <x v="3"/>
    <x v="3"/>
    <x v="0"/>
    <n v="13"/>
    <n v="2680"/>
    <n v="34840"/>
  </r>
  <r>
    <x v="301"/>
    <x v="16"/>
    <x v="1"/>
    <x v="4"/>
    <x v="6"/>
    <n v="19"/>
    <n v="956"/>
    <n v="18164"/>
  </r>
  <r>
    <x v="197"/>
    <x v="17"/>
    <x v="1"/>
    <x v="5"/>
    <x v="1"/>
    <n v="2"/>
    <n v="3158"/>
    <n v="6316"/>
  </r>
  <r>
    <x v="302"/>
    <x v="10"/>
    <x v="2"/>
    <x v="5"/>
    <x v="4"/>
    <n v="8"/>
    <n v="2140"/>
    <n v="17120"/>
  </r>
  <r>
    <x v="302"/>
    <x v="9"/>
    <x v="3"/>
    <x v="2"/>
    <x v="4"/>
    <n v="9"/>
    <n v="1659"/>
    <n v="14931"/>
  </r>
  <r>
    <x v="266"/>
    <x v="6"/>
    <x v="1"/>
    <x v="1"/>
    <x v="4"/>
    <n v="8"/>
    <n v="1784"/>
    <n v="14272"/>
  </r>
  <r>
    <x v="303"/>
    <x v="1"/>
    <x v="1"/>
    <x v="0"/>
    <x v="3"/>
    <n v="7"/>
    <n v="1301"/>
    <n v="9107"/>
  </r>
  <r>
    <x v="263"/>
    <x v="3"/>
    <x v="0"/>
    <x v="4"/>
    <x v="2"/>
    <n v="18"/>
    <n v="325"/>
    <n v="5850"/>
  </r>
  <r>
    <x v="304"/>
    <x v="4"/>
    <x v="2"/>
    <x v="2"/>
    <x v="0"/>
    <n v="4"/>
    <n v="192"/>
    <n v="768"/>
  </r>
  <r>
    <x v="305"/>
    <x v="19"/>
    <x v="2"/>
    <x v="2"/>
    <x v="0"/>
    <n v="20"/>
    <n v="1316"/>
    <n v="26320"/>
  </r>
  <r>
    <x v="5"/>
    <x v="17"/>
    <x v="1"/>
    <x v="2"/>
    <x v="1"/>
    <n v="17"/>
    <n v="2910"/>
    <n v="49470"/>
  </r>
  <r>
    <x v="306"/>
    <x v="12"/>
    <x v="3"/>
    <x v="0"/>
    <x v="4"/>
    <n v="13"/>
    <n v="678"/>
    <n v="8814"/>
  </r>
  <r>
    <x v="43"/>
    <x v="3"/>
    <x v="0"/>
    <x v="4"/>
    <x v="4"/>
    <n v="10"/>
    <n v="2431"/>
    <n v="24310"/>
  </r>
  <r>
    <x v="186"/>
    <x v="12"/>
    <x v="3"/>
    <x v="4"/>
    <x v="1"/>
    <n v="2"/>
    <n v="4734"/>
    <n v="9468"/>
  </r>
  <r>
    <x v="307"/>
    <x v="16"/>
    <x v="1"/>
    <x v="0"/>
    <x v="2"/>
    <n v="4"/>
    <n v="4402"/>
    <n v="17608"/>
  </r>
  <r>
    <x v="8"/>
    <x v="19"/>
    <x v="2"/>
    <x v="5"/>
    <x v="1"/>
    <n v="2"/>
    <n v="4679"/>
    <n v="9358"/>
  </r>
  <r>
    <x v="60"/>
    <x v="0"/>
    <x v="0"/>
    <x v="4"/>
    <x v="2"/>
    <n v="18"/>
    <n v="2319"/>
    <n v="41742"/>
  </r>
  <r>
    <x v="308"/>
    <x v="8"/>
    <x v="0"/>
    <x v="1"/>
    <x v="4"/>
    <n v="9"/>
    <n v="1948"/>
    <n v="17532"/>
  </r>
  <r>
    <x v="309"/>
    <x v="11"/>
    <x v="3"/>
    <x v="6"/>
    <x v="5"/>
    <n v="20"/>
    <n v="599"/>
    <n v="11980"/>
  </r>
  <r>
    <x v="310"/>
    <x v="6"/>
    <x v="1"/>
    <x v="7"/>
    <x v="1"/>
    <n v="8"/>
    <n v="153"/>
    <n v="1224"/>
  </r>
  <r>
    <x v="119"/>
    <x v="1"/>
    <x v="1"/>
    <x v="3"/>
    <x v="6"/>
    <n v="14"/>
    <n v="3903"/>
    <n v="54642"/>
  </r>
  <r>
    <x v="213"/>
    <x v="1"/>
    <x v="1"/>
    <x v="7"/>
    <x v="6"/>
    <n v="4"/>
    <n v="4872"/>
    <n v="19488"/>
  </r>
  <r>
    <x v="144"/>
    <x v="13"/>
    <x v="2"/>
    <x v="5"/>
    <x v="2"/>
    <n v="14"/>
    <n v="1231"/>
    <n v="17234"/>
  </r>
  <r>
    <x v="162"/>
    <x v="15"/>
    <x v="1"/>
    <x v="2"/>
    <x v="6"/>
    <n v="9"/>
    <n v="210"/>
    <n v="1890"/>
  </r>
  <r>
    <x v="311"/>
    <x v="13"/>
    <x v="2"/>
    <x v="1"/>
    <x v="1"/>
    <n v="16"/>
    <n v="4241"/>
    <n v="67856"/>
  </r>
  <r>
    <x v="312"/>
    <x v="10"/>
    <x v="2"/>
    <x v="7"/>
    <x v="1"/>
    <n v="7"/>
    <n v="4732"/>
    <n v="33124"/>
  </r>
  <r>
    <x v="313"/>
    <x v="17"/>
    <x v="1"/>
    <x v="1"/>
    <x v="0"/>
    <n v="18"/>
    <n v="937"/>
    <n v="16866"/>
  </r>
  <r>
    <x v="252"/>
    <x v="12"/>
    <x v="3"/>
    <x v="2"/>
    <x v="3"/>
    <n v="17"/>
    <n v="2229"/>
    <n v="37893"/>
  </r>
  <r>
    <x v="314"/>
    <x v="7"/>
    <x v="3"/>
    <x v="3"/>
    <x v="6"/>
    <n v="11"/>
    <n v="3111"/>
    <n v="34221"/>
  </r>
  <r>
    <x v="87"/>
    <x v="16"/>
    <x v="1"/>
    <x v="1"/>
    <x v="2"/>
    <n v="7"/>
    <n v="3144"/>
    <n v="22008"/>
  </r>
  <r>
    <x v="287"/>
    <x v="2"/>
    <x v="0"/>
    <x v="0"/>
    <x v="2"/>
    <n v="8"/>
    <n v="3231"/>
    <n v="25848"/>
  </r>
  <r>
    <x v="205"/>
    <x v="13"/>
    <x v="2"/>
    <x v="3"/>
    <x v="0"/>
    <n v="10"/>
    <n v="1823"/>
    <n v="18230"/>
  </r>
  <r>
    <x v="315"/>
    <x v="3"/>
    <x v="0"/>
    <x v="7"/>
    <x v="2"/>
    <n v="3"/>
    <n v="251"/>
    <n v="753"/>
  </r>
  <r>
    <x v="288"/>
    <x v="4"/>
    <x v="2"/>
    <x v="0"/>
    <x v="1"/>
    <n v="18"/>
    <n v="2871"/>
    <n v="51678"/>
  </r>
  <r>
    <x v="316"/>
    <x v="0"/>
    <x v="0"/>
    <x v="5"/>
    <x v="5"/>
    <n v="10"/>
    <n v="3073"/>
    <n v="30730"/>
  </r>
  <r>
    <x v="56"/>
    <x v="18"/>
    <x v="2"/>
    <x v="7"/>
    <x v="1"/>
    <n v="17"/>
    <n v="1473"/>
    <n v="25041"/>
  </r>
  <r>
    <x v="267"/>
    <x v="2"/>
    <x v="0"/>
    <x v="5"/>
    <x v="1"/>
    <n v="2"/>
    <n v="3783"/>
    <n v="7566"/>
  </r>
  <r>
    <x v="317"/>
    <x v="9"/>
    <x v="3"/>
    <x v="7"/>
    <x v="1"/>
    <n v="2"/>
    <n v="1762"/>
    <n v="3524"/>
  </r>
  <r>
    <x v="70"/>
    <x v="0"/>
    <x v="0"/>
    <x v="6"/>
    <x v="5"/>
    <n v="17"/>
    <n v="4391"/>
    <n v="74647"/>
  </r>
  <r>
    <x v="298"/>
    <x v="3"/>
    <x v="0"/>
    <x v="0"/>
    <x v="5"/>
    <n v="18"/>
    <n v="1519"/>
    <n v="27342"/>
  </r>
  <r>
    <x v="278"/>
    <x v="0"/>
    <x v="0"/>
    <x v="0"/>
    <x v="1"/>
    <n v="20"/>
    <n v="855"/>
    <n v="17100"/>
  </r>
  <r>
    <x v="41"/>
    <x v="4"/>
    <x v="2"/>
    <x v="0"/>
    <x v="0"/>
    <n v="1"/>
    <n v="1760"/>
    <n v="1760"/>
  </r>
  <r>
    <x v="318"/>
    <x v="19"/>
    <x v="2"/>
    <x v="2"/>
    <x v="6"/>
    <n v="2"/>
    <n v="251"/>
    <n v="502"/>
  </r>
  <r>
    <x v="121"/>
    <x v="18"/>
    <x v="2"/>
    <x v="1"/>
    <x v="0"/>
    <n v="20"/>
    <n v="2745"/>
    <n v="54900"/>
  </r>
  <r>
    <x v="319"/>
    <x v="17"/>
    <x v="1"/>
    <x v="5"/>
    <x v="6"/>
    <n v="20"/>
    <n v="962"/>
    <n v="19240"/>
  </r>
  <r>
    <x v="320"/>
    <x v="13"/>
    <x v="2"/>
    <x v="4"/>
    <x v="0"/>
    <n v="18"/>
    <n v="1366"/>
    <n v="24588"/>
  </r>
  <r>
    <x v="196"/>
    <x v="13"/>
    <x v="2"/>
    <x v="6"/>
    <x v="4"/>
    <n v="17"/>
    <n v="2697"/>
    <n v="45849"/>
  </r>
  <r>
    <x v="231"/>
    <x v="0"/>
    <x v="0"/>
    <x v="2"/>
    <x v="1"/>
    <n v="12"/>
    <n v="2396"/>
    <n v="28752"/>
  </r>
  <r>
    <x v="7"/>
    <x v="18"/>
    <x v="2"/>
    <x v="1"/>
    <x v="4"/>
    <n v="9"/>
    <n v="2318"/>
    <n v="20862"/>
  </r>
  <r>
    <x v="28"/>
    <x v="11"/>
    <x v="3"/>
    <x v="6"/>
    <x v="4"/>
    <n v="20"/>
    <n v="3840"/>
    <n v="76800"/>
  </r>
  <r>
    <x v="321"/>
    <x v="3"/>
    <x v="0"/>
    <x v="5"/>
    <x v="2"/>
    <n v="12"/>
    <n v="1103"/>
    <n v="13236"/>
  </r>
  <r>
    <x v="189"/>
    <x v="15"/>
    <x v="1"/>
    <x v="0"/>
    <x v="1"/>
    <n v="9"/>
    <n v="899"/>
    <n v="8091"/>
  </r>
  <r>
    <x v="322"/>
    <x v="2"/>
    <x v="0"/>
    <x v="7"/>
    <x v="1"/>
    <n v="18"/>
    <n v="2306"/>
    <n v="41508"/>
  </r>
  <r>
    <x v="323"/>
    <x v="11"/>
    <x v="3"/>
    <x v="2"/>
    <x v="5"/>
    <n v="4"/>
    <n v="4027"/>
    <n v="16108"/>
  </r>
  <r>
    <x v="240"/>
    <x v="3"/>
    <x v="0"/>
    <x v="0"/>
    <x v="3"/>
    <n v="5"/>
    <n v="154"/>
    <n v="770"/>
  </r>
  <r>
    <x v="29"/>
    <x v="6"/>
    <x v="1"/>
    <x v="7"/>
    <x v="6"/>
    <n v="14"/>
    <n v="3672"/>
    <n v="51408"/>
  </r>
  <r>
    <x v="202"/>
    <x v="12"/>
    <x v="3"/>
    <x v="1"/>
    <x v="1"/>
    <n v="4"/>
    <n v="690"/>
    <n v="2760"/>
  </r>
  <r>
    <x v="186"/>
    <x v="1"/>
    <x v="1"/>
    <x v="1"/>
    <x v="5"/>
    <n v="10"/>
    <n v="2841"/>
    <n v="28410"/>
  </r>
  <r>
    <x v="324"/>
    <x v="15"/>
    <x v="1"/>
    <x v="1"/>
    <x v="0"/>
    <n v="18"/>
    <n v="3925"/>
    <n v="70650"/>
  </r>
  <r>
    <x v="281"/>
    <x v="8"/>
    <x v="0"/>
    <x v="4"/>
    <x v="4"/>
    <n v="9"/>
    <n v="1230"/>
    <n v="11070"/>
  </r>
  <r>
    <x v="48"/>
    <x v="14"/>
    <x v="3"/>
    <x v="6"/>
    <x v="5"/>
    <n v="7"/>
    <n v="3927"/>
    <n v="27489"/>
  </r>
  <r>
    <x v="94"/>
    <x v="6"/>
    <x v="1"/>
    <x v="1"/>
    <x v="3"/>
    <n v="15"/>
    <n v="1876"/>
    <n v="28140"/>
  </r>
  <r>
    <x v="325"/>
    <x v="10"/>
    <x v="2"/>
    <x v="0"/>
    <x v="0"/>
    <n v="10"/>
    <n v="1149"/>
    <n v="11490"/>
  </r>
  <r>
    <x v="326"/>
    <x v="19"/>
    <x v="2"/>
    <x v="6"/>
    <x v="5"/>
    <n v="6"/>
    <n v="4429"/>
    <n v="26574"/>
  </r>
  <r>
    <x v="3"/>
    <x v="12"/>
    <x v="3"/>
    <x v="2"/>
    <x v="0"/>
    <n v="7"/>
    <n v="2958"/>
    <n v="20706"/>
  </r>
  <r>
    <x v="139"/>
    <x v="7"/>
    <x v="3"/>
    <x v="3"/>
    <x v="4"/>
    <n v="17"/>
    <n v="2737"/>
    <n v="46529"/>
  </r>
  <r>
    <x v="327"/>
    <x v="14"/>
    <x v="3"/>
    <x v="1"/>
    <x v="4"/>
    <n v="5"/>
    <n v="3986"/>
    <n v="19930"/>
  </r>
  <r>
    <x v="299"/>
    <x v="13"/>
    <x v="2"/>
    <x v="7"/>
    <x v="0"/>
    <n v="19"/>
    <n v="3395"/>
    <n v="64505"/>
  </r>
  <r>
    <x v="328"/>
    <x v="2"/>
    <x v="0"/>
    <x v="0"/>
    <x v="2"/>
    <n v="18"/>
    <n v="4436"/>
    <n v="79848"/>
  </r>
  <r>
    <x v="57"/>
    <x v="13"/>
    <x v="2"/>
    <x v="1"/>
    <x v="5"/>
    <n v="6"/>
    <n v="169"/>
    <n v="1014"/>
  </r>
  <r>
    <x v="11"/>
    <x v="14"/>
    <x v="3"/>
    <x v="3"/>
    <x v="4"/>
    <n v="6"/>
    <n v="770"/>
    <n v="4620"/>
  </r>
  <r>
    <x v="329"/>
    <x v="17"/>
    <x v="1"/>
    <x v="5"/>
    <x v="3"/>
    <n v="2"/>
    <n v="4878"/>
    <n v="9756"/>
  </r>
  <r>
    <x v="256"/>
    <x v="6"/>
    <x v="1"/>
    <x v="3"/>
    <x v="4"/>
    <n v="4"/>
    <n v="4886"/>
    <n v="19544"/>
  </r>
  <r>
    <x v="323"/>
    <x v="1"/>
    <x v="1"/>
    <x v="6"/>
    <x v="5"/>
    <n v="19"/>
    <n v="244"/>
    <n v="4636"/>
  </r>
  <r>
    <x v="84"/>
    <x v="17"/>
    <x v="1"/>
    <x v="2"/>
    <x v="1"/>
    <n v="16"/>
    <n v="3130"/>
    <n v="50080"/>
  </r>
  <r>
    <x v="101"/>
    <x v="17"/>
    <x v="1"/>
    <x v="7"/>
    <x v="5"/>
    <n v="2"/>
    <n v="4078"/>
    <n v="8156"/>
  </r>
  <r>
    <x v="74"/>
    <x v="2"/>
    <x v="0"/>
    <x v="1"/>
    <x v="4"/>
    <n v="1"/>
    <n v="2641"/>
    <n v="2641"/>
  </r>
  <r>
    <x v="46"/>
    <x v="7"/>
    <x v="3"/>
    <x v="6"/>
    <x v="5"/>
    <n v="17"/>
    <n v="1081"/>
    <n v="18377"/>
  </r>
  <r>
    <x v="320"/>
    <x v="4"/>
    <x v="2"/>
    <x v="5"/>
    <x v="5"/>
    <n v="17"/>
    <n v="2560"/>
    <n v="43520"/>
  </r>
  <r>
    <x v="302"/>
    <x v="0"/>
    <x v="0"/>
    <x v="6"/>
    <x v="1"/>
    <n v="17"/>
    <n v="3196"/>
    <n v="54332"/>
  </r>
  <r>
    <x v="101"/>
    <x v="4"/>
    <x v="2"/>
    <x v="0"/>
    <x v="6"/>
    <n v="13"/>
    <n v="327"/>
    <n v="4251"/>
  </r>
  <r>
    <x v="330"/>
    <x v="6"/>
    <x v="1"/>
    <x v="0"/>
    <x v="2"/>
    <n v="16"/>
    <n v="2921"/>
    <n v="46736"/>
  </r>
  <r>
    <x v="313"/>
    <x v="1"/>
    <x v="1"/>
    <x v="7"/>
    <x v="4"/>
    <n v="4"/>
    <n v="2495"/>
    <n v="9980"/>
  </r>
  <r>
    <x v="331"/>
    <x v="15"/>
    <x v="1"/>
    <x v="4"/>
    <x v="1"/>
    <n v="2"/>
    <n v="4425"/>
    <n v="8850"/>
  </r>
  <r>
    <x v="332"/>
    <x v="12"/>
    <x v="3"/>
    <x v="2"/>
    <x v="5"/>
    <n v="4"/>
    <n v="2535"/>
    <n v="10140"/>
  </r>
  <r>
    <x v="63"/>
    <x v="8"/>
    <x v="0"/>
    <x v="4"/>
    <x v="0"/>
    <n v="6"/>
    <n v="2441"/>
    <n v="14646"/>
  </r>
  <r>
    <x v="333"/>
    <x v="8"/>
    <x v="0"/>
    <x v="0"/>
    <x v="1"/>
    <n v="14"/>
    <n v="392"/>
    <n v="5488"/>
  </r>
  <r>
    <x v="317"/>
    <x v="10"/>
    <x v="2"/>
    <x v="5"/>
    <x v="6"/>
    <n v="16"/>
    <n v="3768"/>
    <n v="60288"/>
  </r>
  <r>
    <x v="334"/>
    <x v="6"/>
    <x v="1"/>
    <x v="4"/>
    <x v="2"/>
    <n v="16"/>
    <n v="1734"/>
    <n v="27744"/>
  </r>
  <r>
    <x v="335"/>
    <x v="10"/>
    <x v="2"/>
    <x v="6"/>
    <x v="0"/>
    <n v="7"/>
    <n v="4094"/>
    <n v="28658"/>
  </r>
  <r>
    <x v="336"/>
    <x v="0"/>
    <x v="0"/>
    <x v="2"/>
    <x v="4"/>
    <n v="12"/>
    <n v="1919"/>
    <n v="23028"/>
  </r>
  <r>
    <x v="283"/>
    <x v="12"/>
    <x v="3"/>
    <x v="1"/>
    <x v="0"/>
    <n v="6"/>
    <n v="4568"/>
    <n v="27408"/>
  </r>
  <r>
    <x v="337"/>
    <x v="6"/>
    <x v="1"/>
    <x v="3"/>
    <x v="2"/>
    <n v="7"/>
    <n v="1537"/>
    <n v="10759"/>
  </r>
  <r>
    <x v="329"/>
    <x v="7"/>
    <x v="3"/>
    <x v="2"/>
    <x v="5"/>
    <n v="13"/>
    <n v="2363"/>
    <n v="30719"/>
  </r>
  <r>
    <x v="80"/>
    <x v="18"/>
    <x v="2"/>
    <x v="7"/>
    <x v="2"/>
    <n v="2"/>
    <n v="4963"/>
    <n v="9926"/>
  </r>
  <r>
    <x v="338"/>
    <x v="8"/>
    <x v="0"/>
    <x v="4"/>
    <x v="4"/>
    <n v="16"/>
    <n v="4250"/>
    <n v="68000"/>
  </r>
  <r>
    <x v="209"/>
    <x v="19"/>
    <x v="2"/>
    <x v="5"/>
    <x v="2"/>
    <n v="2"/>
    <n v="1250"/>
    <n v="2500"/>
  </r>
  <r>
    <x v="318"/>
    <x v="7"/>
    <x v="3"/>
    <x v="5"/>
    <x v="3"/>
    <n v="19"/>
    <n v="1515"/>
    <n v="28785"/>
  </r>
  <r>
    <x v="339"/>
    <x v="0"/>
    <x v="0"/>
    <x v="3"/>
    <x v="4"/>
    <n v="16"/>
    <n v="1368"/>
    <n v="21888"/>
  </r>
  <r>
    <x v="257"/>
    <x v="8"/>
    <x v="0"/>
    <x v="0"/>
    <x v="2"/>
    <n v="11"/>
    <n v="2449"/>
    <n v="26939"/>
  </r>
  <r>
    <x v="340"/>
    <x v="10"/>
    <x v="2"/>
    <x v="2"/>
    <x v="6"/>
    <n v="13"/>
    <n v="4551"/>
    <n v="59163"/>
  </r>
  <r>
    <x v="332"/>
    <x v="4"/>
    <x v="2"/>
    <x v="4"/>
    <x v="2"/>
    <n v="11"/>
    <n v="3027"/>
    <n v="33297"/>
  </r>
  <r>
    <x v="220"/>
    <x v="18"/>
    <x v="2"/>
    <x v="7"/>
    <x v="4"/>
    <n v="8"/>
    <n v="2341"/>
    <n v="18728"/>
  </r>
  <r>
    <x v="255"/>
    <x v="18"/>
    <x v="2"/>
    <x v="5"/>
    <x v="6"/>
    <n v="14"/>
    <n v="2844"/>
    <n v="39816"/>
  </r>
  <r>
    <x v="143"/>
    <x v="5"/>
    <x v="0"/>
    <x v="3"/>
    <x v="2"/>
    <n v="14"/>
    <n v="203"/>
    <n v="2842"/>
  </r>
  <r>
    <x v="166"/>
    <x v="9"/>
    <x v="3"/>
    <x v="0"/>
    <x v="5"/>
    <n v="17"/>
    <n v="4678"/>
    <n v="79526"/>
  </r>
  <r>
    <x v="104"/>
    <x v="2"/>
    <x v="0"/>
    <x v="7"/>
    <x v="4"/>
    <n v="9"/>
    <n v="2956"/>
    <n v="26604"/>
  </r>
  <r>
    <x v="4"/>
    <x v="12"/>
    <x v="3"/>
    <x v="5"/>
    <x v="5"/>
    <n v="14"/>
    <n v="3941"/>
    <n v="55174"/>
  </r>
  <r>
    <x v="195"/>
    <x v="15"/>
    <x v="1"/>
    <x v="0"/>
    <x v="3"/>
    <n v="6"/>
    <n v="2619"/>
    <n v="15714"/>
  </r>
  <r>
    <x v="52"/>
    <x v="4"/>
    <x v="2"/>
    <x v="2"/>
    <x v="5"/>
    <n v="16"/>
    <n v="2153"/>
    <n v="34448"/>
  </r>
  <r>
    <x v="341"/>
    <x v="13"/>
    <x v="2"/>
    <x v="0"/>
    <x v="0"/>
    <n v="5"/>
    <n v="2102"/>
    <n v="10510"/>
  </r>
  <r>
    <x v="342"/>
    <x v="3"/>
    <x v="0"/>
    <x v="6"/>
    <x v="2"/>
    <n v="7"/>
    <n v="2807"/>
    <n v="19649"/>
  </r>
  <r>
    <x v="219"/>
    <x v="11"/>
    <x v="3"/>
    <x v="2"/>
    <x v="3"/>
    <n v="1"/>
    <n v="2413"/>
    <n v="2413"/>
  </r>
  <r>
    <x v="343"/>
    <x v="0"/>
    <x v="0"/>
    <x v="2"/>
    <x v="4"/>
    <n v="4"/>
    <n v="2944"/>
    <n v="11776"/>
  </r>
  <r>
    <x v="344"/>
    <x v="17"/>
    <x v="1"/>
    <x v="4"/>
    <x v="0"/>
    <n v="4"/>
    <n v="2186"/>
    <n v="8744"/>
  </r>
  <r>
    <x v="168"/>
    <x v="13"/>
    <x v="2"/>
    <x v="1"/>
    <x v="4"/>
    <n v="16"/>
    <n v="1281"/>
    <n v="20496"/>
  </r>
  <r>
    <x v="345"/>
    <x v="18"/>
    <x v="2"/>
    <x v="3"/>
    <x v="3"/>
    <n v="14"/>
    <n v="164"/>
    <n v="2296"/>
  </r>
  <r>
    <x v="346"/>
    <x v="10"/>
    <x v="2"/>
    <x v="2"/>
    <x v="0"/>
    <n v="16"/>
    <n v="558"/>
    <n v="8928"/>
  </r>
  <r>
    <x v="347"/>
    <x v="9"/>
    <x v="3"/>
    <x v="1"/>
    <x v="3"/>
    <n v="17"/>
    <n v="4768"/>
    <n v="81056"/>
  </r>
  <r>
    <x v="341"/>
    <x v="7"/>
    <x v="3"/>
    <x v="4"/>
    <x v="1"/>
    <n v="13"/>
    <n v="3408"/>
    <n v="44304"/>
  </r>
  <r>
    <x v="348"/>
    <x v="19"/>
    <x v="2"/>
    <x v="6"/>
    <x v="5"/>
    <n v="16"/>
    <n v="2771"/>
    <n v="44336"/>
  </r>
  <r>
    <x v="349"/>
    <x v="6"/>
    <x v="1"/>
    <x v="4"/>
    <x v="4"/>
    <n v="11"/>
    <n v="1219"/>
    <n v="13409"/>
  </r>
  <r>
    <x v="350"/>
    <x v="16"/>
    <x v="1"/>
    <x v="1"/>
    <x v="4"/>
    <n v="10"/>
    <n v="3463"/>
    <n v="34630"/>
  </r>
  <r>
    <x v="199"/>
    <x v="4"/>
    <x v="2"/>
    <x v="3"/>
    <x v="0"/>
    <n v="1"/>
    <n v="1809"/>
    <n v="1809"/>
  </r>
  <r>
    <x v="351"/>
    <x v="7"/>
    <x v="3"/>
    <x v="2"/>
    <x v="2"/>
    <n v="14"/>
    <n v="2602"/>
    <n v="36428"/>
  </r>
  <r>
    <x v="22"/>
    <x v="18"/>
    <x v="2"/>
    <x v="4"/>
    <x v="0"/>
    <n v="2"/>
    <n v="1724"/>
    <n v="3448"/>
  </r>
  <r>
    <x v="345"/>
    <x v="2"/>
    <x v="0"/>
    <x v="6"/>
    <x v="6"/>
    <n v="20"/>
    <n v="358"/>
    <n v="7160"/>
  </r>
  <r>
    <x v="88"/>
    <x v="7"/>
    <x v="3"/>
    <x v="4"/>
    <x v="3"/>
    <n v="6"/>
    <n v="3620"/>
    <n v="21720"/>
  </r>
  <r>
    <x v="352"/>
    <x v="16"/>
    <x v="1"/>
    <x v="3"/>
    <x v="3"/>
    <n v="4"/>
    <n v="4189"/>
    <n v="16756"/>
  </r>
  <r>
    <x v="218"/>
    <x v="14"/>
    <x v="3"/>
    <x v="2"/>
    <x v="1"/>
    <n v="3"/>
    <n v="110"/>
    <n v="330"/>
  </r>
  <r>
    <x v="95"/>
    <x v="15"/>
    <x v="1"/>
    <x v="4"/>
    <x v="1"/>
    <n v="5"/>
    <n v="4046"/>
    <n v="20230"/>
  </r>
  <r>
    <x v="316"/>
    <x v="1"/>
    <x v="1"/>
    <x v="1"/>
    <x v="1"/>
    <n v="5"/>
    <n v="2667"/>
    <n v="13335"/>
  </r>
  <r>
    <x v="353"/>
    <x v="2"/>
    <x v="0"/>
    <x v="7"/>
    <x v="0"/>
    <n v="19"/>
    <n v="3259"/>
    <n v="61921"/>
  </r>
  <r>
    <x v="208"/>
    <x v="2"/>
    <x v="0"/>
    <x v="3"/>
    <x v="0"/>
    <n v="5"/>
    <n v="3573"/>
    <n v="17865"/>
  </r>
  <r>
    <x v="354"/>
    <x v="9"/>
    <x v="3"/>
    <x v="2"/>
    <x v="3"/>
    <n v="18"/>
    <n v="1573"/>
    <n v="28314"/>
  </r>
  <r>
    <x v="355"/>
    <x v="6"/>
    <x v="1"/>
    <x v="0"/>
    <x v="0"/>
    <n v="9"/>
    <n v="4453"/>
    <n v="40077"/>
  </r>
  <r>
    <x v="356"/>
    <x v="10"/>
    <x v="2"/>
    <x v="7"/>
    <x v="2"/>
    <n v="8"/>
    <n v="1033"/>
    <n v="8264"/>
  </r>
  <r>
    <x v="357"/>
    <x v="6"/>
    <x v="1"/>
    <x v="4"/>
    <x v="1"/>
    <n v="14"/>
    <n v="4007"/>
    <n v="56098"/>
  </r>
  <r>
    <x v="218"/>
    <x v="19"/>
    <x v="2"/>
    <x v="4"/>
    <x v="2"/>
    <n v="8"/>
    <n v="2230"/>
    <n v="17840"/>
  </r>
  <r>
    <x v="358"/>
    <x v="9"/>
    <x v="3"/>
    <x v="5"/>
    <x v="4"/>
    <n v="19"/>
    <n v="4597"/>
    <n v="87343"/>
  </r>
  <r>
    <x v="359"/>
    <x v="0"/>
    <x v="0"/>
    <x v="3"/>
    <x v="1"/>
    <n v="17"/>
    <n v="4924"/>
    <n v="83708"/>
  </r>
  <r>
    <x v="252"/>
    <x v="14"/>
    <x v="3"/>
    <x v="7"/>
    <x v="6"/>
    <n v="5"/>
    <n v="118"/>
    <n v="590"/>
  </r>
  <r>
    <x v="18"/>
    <x v="17"/>
    <x v="1"/>
    <x v="3"/>
    <x v="6"/>
    <n v="14"/>
    <n v="3677"/>
    <n v="51478"/>
  </r>
  <r>
    <x v="344"/>
    <x v="10"/>
    <x v="2"/>
    <x v="5"/>
    <x v="2"/>
    <n v="15"/>
    <n v="2070"/>
    <n v="31050"/>
  </r>
  <r>
    <x v="181"/>
    <x v="5"/>
    <x v="0"/>
    <x v="1"/>
    <x v="1"/>
    <n v="10"/>
    <n v="622"/>
    <n v="6220"/>
  </r>
  <r>
    <x v="106"/>
    <x v="17"/>
    <x v="1"/>
    <x v="4"/>
    <x v="6"/>
    <n v="4"/>
    <n v="1761"/>
    <n v="7044"/>
  </r>
  <r>
    <x v="53"/>
    <x v="16"/>
    <x v="1"/>
    <x v="1"/>
    <x v="1"/>
    <n v="15"/>
    <n v="4855"/>
    <n v="72825"/>
  </r>
  <r>
    <x v="108"/>
    <x v="2"/>
    <x v="0"/>
    <x v="2"/>
    <x v="5"/>
    <n v="12"/>
    <n v="3526"/>
    <n v="42312"/>
  </r>
  <r>
    <x v="264"/>
    <x v="12"/>
    <x v="3"/>
    <x v="1"/>
    <x v="4"/>
    <n v="5"/>
    <n v="1043"/>
    <n v="5215"/>
  </r>
  <r>
    <x v="136"/>
    <x v="6"/>
    <x v="1"/>
    <x v="4"/>
    <x v="5"/>
    <n v="6"/>
    <n v="4650"/>
    <n v="27900"/>
  </r>
  <r>
    <x v="360"/>
    <x v="5"/>
    <x v="0"/>
    <x v="3"/>
    <x v="4"/>
    <n v="11"/>
    <n v="434"/>
    <n v="4774"/>
  </r>
  <r>
    <x v="361"/>
    <x v="8"/>
    <x v="0"/>
    <x v="0"/>
    <x v="6"/>
    <n v="6"/>
    <n v="1359"/>
    <n v="8154"/>
  </r>
  <r>
    <x v="285"/>
    <x v="2"/>
    <x v="0"/>
    <x v="2"/>
    <x v="4"/>
    <n v="16"/>
    <n v="2355"/>
    <n v="37680"/>
  </r>
  <r>
    <x v="362"/>
    <x v="18"/>
    <x v="2"/>
    <x v="1"/>
    <x v="1"/>
    <n v="19"/>
    <n v="4684"/>
    <n v="88996"/>
  </r>
  <r>
    <x v="363"/>
    <x v="1"/>
    <x v="1"/>
    <x v="0"/>
    <x v="4"/>
    <n v="17"/>
    <n v="292"/>
    <n v="4964"/>
  </r>
  <r>
    <x v="364"/>
    <x v="8"/>
    <x v="0"/>
    <x v="5"/>
    <x v="3"/>
    <n v="9"/>
    <n v="3796"/>
    <n v="34164"/>
  </r>
  <r>
    <x v="282"/>
    <x v="13"/>
    <x v="2"/>
    <x v="3"/>
    <x v="5"/>
    <n v="20"/>
    <n v="2188"/>
    <n v="43760"/>
  </r>
  <r>
    <x v="365"/>
    <x v="11"/>
    <x v="3"/>
    <x v="4"/>
    <x v="4"/>
    <n v="11"/>
    <n v="2324"/>
    <n v="25564"/>
  </r>
  <r>
    <x v="172"/>
    <x v="4"/>
    <x v="2"/>
    <x v="1"/>
    <x v="1"/>
    <n v="10"/>
    <n v="1645"/>
    <n v="16450"/>
  </r>
  <r>
    <x v="366"/>
    <x v="2"/>
    <x v="0"/>
    <x v="0"/>
    <x v="4"/>
    <n v="6"/>
    <n v="625"/>
    <n v="3750"/>
  </r>
  <r>
    <x v="367"/>
    <x v="15"/>
    <x v="1"/>
    <x v="6"/>
    <x v="3"/>
    <n v="14"/>
    <n v="1809"/>
    <n v="25326"/>
  </r>
  <r>
    <x v="309"/>
    <x v="16"/>
    <x v="1"/>
    <x v="2"/>
    <x v="4"/>
    <n v="13"/>
    <n v="4266"/>
    <n v="55458"/>
  </r>
  <r>
    <x v="368"/>
    <x v="19"/>
    <x v="2"/>
    <x v="5"/>
    <x v="5"/>
    <n v="2"/>
    <n v="3277"/>
    <n v="6554"/>
  </r>
  <r>
    <x v="304"/>
    <x v="10"/>
    <x v="2"/>
    <x v="4"/>
    <x v="0"/>
    <n v="3"/>
    <n v="4571"/>
    <n v="13713"/>
  </r>
  <r>
    <x v="369"/>
    <x v="1"/>
    <x v="1"/>
    <x v="0"/>
    <x v="4"/>
    <n v="15"/>
    <n v="348"/>
    <n v="5220"/>
  </r>
  <r>
    <x v="370"/>
    <x v="8"/>
    <x v="0"/>
    <x v="0"/>
    <x v="0"/>
    <n v="19"/>
    <n v="362"/>
    <n v="6878"/>
  </r>
  <r>
    <x v="371"/>
    <x v="4"/>
    <x v="2"/>
    <x v="3"/>
    <x v="2"/>
    <n v="4"/>
    <n v="4669"/>
    <n v="18676"/>
  </r>
  <r>
    <x v="123"/>
    <x v="10"/>
    <x v="2"/>
    <x v="0"/>
    <x v="5"/>
    <n v="6"/>
    <n v="964"/>
    <n v="5784"/>
  </r>
  <r>
    <x v="372"/>
    <x v="10"/>
    <x v="2"/>
    <x v="1"/>
    <x v="4"/>
    <n v="18"/>
    <n v="4361"/>
    <n v="78498"/>
  </r>
  <r>
    <x v="84"/>
    <x v="7"/>
    <x v="3"/>
    <x v="6"/>
    <x v="1"/>
    <n v="1"/>
    <n v="2123"/>
    <n v="2123"/>
  </r>
  <r>
    <x v="39"/>
    <x v="6"/>
    <x v="1"/>
    <x v="6"/>
    <x v="2"/>
    <n v="4"/>
    <n v="3257"/>
    <n v="13028"/>
  </r>
  <r>
    <x v="373"/>
    <x v="17"/>
    <x v="1"/>
    <x v="1"/>
    <x v="3"/>
    <n v="14"/>
    <n v="2767"/>
    <n v="38738"/>
  </r>
  <r>
    <x v="374"/>
    <x v="11"/>
    <x v="3"/>
    <x v="6"/>
    <x v="0"/>
    <n v="4"/>
    <n v="298"/>
    <n v="1192"/>
  </r>
  <r>
    <x v="141"/>
    <x v="18"/>
    <x v="2"/>
    <x v="2"/>
    <x v="6"/>
    <n v="9"/>
    <n v="4987"/>
    <n v="44883"/>
  </r>
  <r>
    <x v="253"/>
    <x v="19"/>
    <x v="2"/>
    <x v="0"/>
    <x v="6"/>
    <n v="17"/>
    <n v="4343"/>
    <n v="73831"/>
  </r>
  <r>
    <x v="375"/>
    <x v="9"/>
    <x v="3"/>
    <x v="5"/>
    <x v="5"/>
    <n v="10"/>
    <n v="3212"/>
    <n v="32120"/>
  </r>
  <r>
    <x v="376"/>
    <x v="4"/>
    <x v="2"/>
    <x v="0"/>
    <x v="3"/>
    <n v="17"/>
    <n v="3707"/>
    <n v="63019"/>
  </r>
  <r>
    <x v="225"/>
    <x v="12"/>
    <x v="3"/>
    <x v="7"/>
    <x v="3"/>
    <n v="12"/>
    <n v="2802"/>
    <n v="33624"/>
  </r>
  <r>
    <x v="81"/>
    <x v="15"/>
    <x v="1"/>
    <x v="0"/>
    <x v="0"/>
    <n v="11"/>
    <n v="3540"/>
    <n v="38940"/>
  </r>
  <r>
    <x v="195"/>
    <x v="8"/>
    <x v="0"/>
    <x v="0"/>
    <x v="2"/>
    <n v="9"/>
    <n v="1120"/>
    <n v="10080"/>
  </r>
  <r>
    <x v="377"/>
    <x v="16"/>
    <x v="1"/>
    <x v="3"/>
    <x v="0"/>
    <n v="7"/>
    <n v="322"/>
    <n v="2254"/>
  </r>
  <r>
    <x v="47"/>
    <x v="4"/>
    <x v="2"/>
    <x v="0"/>
    <x v="3"/>
    <n v="1"/>
    <n v="3437"/>
    <n v="3437"/>
  </r>
  <r>
    <x v="295"/>
    <x v="10"/>
    <x v="2"/>
    <x v="0"/>
    <x v="0"/>
    <n v="17"/>
    <n v="320"/>
    <n v="5440"/>
  </r>
  <r>
    <x v="311"/>
    <x v="14"/>
    <x v="3"/>
    <x v="0"/>
    <x v="0"/>
    <n v="12"/>
    <n v="1027"/>
    <n v="12324"/>
  </r>
  <r>
    <x v="257"/>
    <x v="18"/>
    <x v="2"/>
    <x v="5"/>
    <x v="1"/>
    <n v="1"/>
    <n v="3776"/>
    <n v="3776"/>
  </r>
  <r>
    <x v="366"/>
    <x v="12"/>
    <x v="3"/>
    <x v="1"/>
    <x v="3"/>
    <n v="11"/>
    <n v="2791"/>
    <n v="30701"/>
  </r>
  <r>
    <x v="234"/>
    <x v="12"/>
    <x v="3"/>
    <x v="3"/>
    <x v="6"/>
    <n v="1"/>
    <n v="1843"/>
    <n v="1843"/>
  </r>
  <r>
    <x v="160"/>
    <x v="11"/>
    <x v="3"/>
    <x v="0"/>
    <x v="6"/>
    <n v="13"/>
    <n v="3561"/>
    <n v="46293"/>
  </r>
  <r>
    <x v="211"/>
    <x v="16"/>
    <x v="1"/>
    <x v="2"/>
    <x v="6"/>
    <n v="12"/>
    <n v="4504"/>
    <n v="54048"/>
  </r>
  <r>
    <x v="210"/>
    <x v="7"/>
    <x v="3"/>
    <x v="5"/>
    <x v="4"/>
    <n v="1"/>
    <n v="1501"/>
    <n v="1501"/>
  </r>
  <r>
    <x v="64"/>
    <x v="10"/>
    <x v="2"/>
    <x v="0"/>
    <x v="0"/>
    <n v="19"/>
    <n v="640"/>
    <n v="12160"/>
  </r>
  <r>
    <x v="378"/>
    <x v="8"/>
    <x v="0"/>
    <x v="0"/>
    <x v="2"/>
    <n v="19"/>
    <n v="1748"/>
    <n v="33212"/>
  </r>
  <r>
    <x v="379"/>
    <x v="0"/>
    <x v="0"/>
    <x v="3"/>
    <x v="4"/>
    <n v="13"/>
    <n v="1166"/>
    <n v="15158"/>
  </r>
  <r>
    <x v="211"/>
    <x v="19"/>
    <x v="2"/>
    <x v="4"/>
    <x v="6"/>
    <n v="1"/>
    <n v="4618"/>
    <n v="4618"/>
  </r>
  <r>
    <x v="380"/>
    <x v="9"/>
    <x v="3"/>
    <x v="4"/>
    <x v="4"/>
    <n v="8"/>
    <n v="1847"/>
    <n v="14776"/>
  </r>
  <r>
    <x v="40"/>
    <x v="9"/>
    <x v="3"/>
    <x v="1"/>
    <x v="6"/>
    <n v="17"/>
    <n v="3692"/>
    <n v="62764"/>
  </r>
  <r>
    <x v="362"/>
    <x v="2"/>
    <x v="0"/>
    <x v="6"/>
    <x v="5"/>
    <n v="2"/>
    <n v="4965"/>
    <n v="9930"/>
  </r>
  <r>
    <x v="17"/>
    <x v="9"/>
    <x v="3"/>
    <x v="2"/>
    <x v="1"/>
    <n v="12"/>
    <n v="3861"/>
    <n v="46332"/>
  </r>
  <r>
    <x v="141"/>
    <x v="2"/>
    <x v="0"/>
    <x v="6"/>
    <x v="6"/>
    <n v="1"/>
    <n v="3161"/>
    <n v="3161"/>
  </r>
  <r>
    <x v="55"/>
    <x v="13"/>
    <x v="2"/>
    <x v="0"/>
    <x v="6"/>
    <n v="10"/>
    <n v="925"/>
    <n v="9250"/>
  </r>
  <r>
    <x v="309"/>
    <x v="19"/>
    <x v="2"/>
    <x v="0"/>
    <x v="2"/>
    <n v="4"/>
    <n v="2114"/>
    <n v="8456"/>
  </r>
  <r>
    <x v="307"/>
    <x v="5"/>
    <x v="0"/>
    <x v="0"/>
    <x v="4"/>
    <n v="1"/>
    <n v="3943"/>
    <n v="3943"/>
  </r>
  <r>
    <x v="267"/>
    <x v="9"/>
    <x v="3"/>
    <x v="0"/>
    <x v="0"/>
    <n v="16"/>
    <n v="1656"/>
    <n v="26496"/>
  </r>
  <r>
    <x v="381"/>
    <x v="4"/>
    <x v="2"/>
    <x v="2"/>
    <x v="2"/>
    <n v="15"/>
    <n v="3982"/>
    <n v="59730"/>
  </r>
  <r>
    <x v="205"/>
    <x v="5"/>
    <x v="0"/>
    <x v="7"/>
    <x v="1"/>
    <n v="17"/>
    <n v="1474"/>
    <n v="25058"/>
  </r>
  <r>
    <x v="55"/>
    <x v="7"/>
    <x v="3"/>
    <x v="1"/>
    <x v="5"/>
    <n v="19"/>
    <n v="2091"/>
    <n v="39729"/>
  </r>
  <r>
    <x v="382"/>
    <x v="11"/>
    <x v="3"/>
    <x v="3"/>
    <x v="1"/>
    <n v="20"/>
    <n v="2756"/>
    <n v="55120"/>
  </r>
  <r>
    <x v="383"/>
    <x v="13"/>
    <x v="2"/>
    <x v="0"/>
    <x v="1"/>
    <n v="20"/>
    <n v="647"/>
    <n v="12940"/>
  </r>
  <r>
    <x v="384"/>
    <x v="5"/>
    <x v="0"/>
    <x v="1"/>
    <x v="2"/>
    <n v="18"/>
    <n v="2572"/>
    <n v="46296"/>
  </r>
  <r>
    <x v="310"/>
    <x v="6"/>
    <x v="1"/>
    <x v="1"/>
    <x v="0"/>
    <n v="16"/>
    <n v="446"/>
    <n v="7136"/>
  </r>
  <r>
    <x v="295"/>
    <x v="19"/>
    <x v="2"/>
    <x v="6"/>
    <x v="1"/>
    <n v="3"/>
    <n v="1959"/>
    <n v="5877"/>
  </r>
  <r>
    <x v="93"/>
    <x v="9"/>
    <x v="3"/>
    <x v="1"/>
    <x v="1"/>
    <n v="13"/>
    <n v="244"/>
    <n v="3172"/>
  </r>
  <r>
    <x v="385"/>
    <x v="17"/>
    <x v="1"/>
    <x v="5"/>
    <x v="3"/>
    <n v="4"/>
    <n v="2894"/>
    <n v="11576"/>
  </r>
  <r>
    <x v="36"/>
    <x v="9"/>
    <x v="3"/>
    <x v="0"/>
    <x v="4"/>
    <n v="3"/>
    <n v="3106"/>
    <n v="9318"/>
  </r>
  <r>
    <x v="239"/>
    <x v="8"/>
    <x v="0"/>
    <x v="2"/>
    <x v="2"/>
    <n v="19"/>
    <n v="4482"/>
    <n v="85158"/>
  </r>
  <r>
    <x v="386"/>
    <x v="16"/>
    <x v="1"/>
    <x v="1"/>
    <x v="6"/>
    <n v="13"/>
    <n v="3661"/>
    <n v="47593"/>
  </r>
  <r>
    <x v="276"/>
    <x v="0"/>
    <x v="0"/>
    <x v="5"/>
    <x v="1"/>
    <n v="12"/>
    <n v="4319"/>
    <n v="51828"/>
  </r>
  <r>
    <x v="49"/>
    <x v="7"/>
    <x v="3"/>
    <x v="1"/>
    <x v="3"/>
    <n v="8"/>
    <n v="1193"/>
    <n v="9544"/>
  </r>
  <r>
    <x v="387"/>
    <x v="16"/>
    <x v="1"/>
    <x v="1"/>
    <x v="1"/>
    <n v="20"/>
    <n v="2019"/>
    <n v="40380"/>
  </r>
  <r>
    <x v="282"/>
    <x v="11"/>
    <x v="3"/>
    <x v="6"/>
    <x v="1"/>
    <n v="12"/>
    <n v="3837"/>
    <n v="46044"/>
  </r>
  <r>
    <x v="388"/>
    <x v="9"/>
    <x v="3"/>
    <x v="7"/>
    <x v="3"/>
    <n v="20"/>
    <n v="4914"/>
    <n v="98280"/>
  </r>
  <r>
    <x v="202"/>
    <x v="4"/>
    <x v="2"/>
    <x v="7"/>
    <x v="5"/>
    <n v="3"/>
    <n v="1314"/>
    <n v="3942"/>
  </r>
  <r>
    <x v="389"/>
    <x v="13"/>
    <x v="2"/>
    <x v="7"/>
    <x v="0"/>
    <n v="12"/>
    <n v="482"/>
    <n v="5784"/>
  </r>
  <r>
    <x v="390"/>
    <x v="3"/>
    <x v="0"/>
    <x v="7"/>
    <x v="4"/>
    <n v="9"/>
    <n v="1076"/>
    <n v="9684"/>
  </r>
  <r>
    <x v="27"/>
    <x v="0"/>
    <x v="0"/>
    <x v="3"/>
    <x v="4"/>
    <n v="19"/>
    <n v="2341"/>
    <n v="44479"/>
  </r>
  <r>
    <x v="126"/>
    <x v="1"/>
    <x v="1"/>
    <x v="7"/>
    <x v="5"/>
    <n v="1"/>
    <n v="4450"/>
    <n v="4450"/>
  </r>
  <r>
    <x v="391"/>
    <x v="11"/>
    <x v="3"/>
    <x v="7"/>
    <x v="5"/>
    <n v="8"/>
    <n v="1831"/>
    <n v="14648"/>
  </r>
  <r>
    <x v="295"/>
    <x v="18"/>
    <x v="2"/>
    <x v="2"/>
    <x v="2"/>
    <n v="17"/>
    <n v="3031"/>
    <n v="51527"/>
  </r>
  <r>
    <x v="98"/>
    <x v="7"/>
    <x v="3"/>
    <x v="7"/>
    <x v="6"/>
    <n v="7"/>
    <n v="2990"/>
    <n v="20930"/>
  </r>
  <r>
    <x v="392"/>
    <x v="10"/>
    <x v="2"/>
    <x v="1"/>
    <x v="4"/>
    <n v="20"/>
    <n v="3057"/>
    <n v="61140"/>
  </r>
  <r>
    <x v="147"/>
    <x v="4"/>
    <x v="2"/>
    <x v="4"/>
    <x v="5"/>
    <n v="14"/>
    <n v="2373"/>
    <n v="33222"/>
  </r>
  <r>
    <x v="127"/>
    <x v="6"/>
    <x v="1"/>
    <x v="6"/>
    <x v="1"/>
    <n v="2"/>
    <n v="1274"/>
    <n v="2548"/>
  </r>
  <r>
    <x v="274"/>
    <x v="2"/>
    <x v="0"/>
    <x v="7"/>
    <x v="3"/>
    <n v="2"/>
    <n v="4802"/>
    <n v="9604"/>
  </r>
  <r>
    <x v="82"/>
    <x v="16"/>
    <x v="1"/>
    <x v="2"/>
    <x v="6"/>
    <n v="13"/>
    <n v="1747"/>
    <n v="22711"/>
  </r>
  <r>
    <x v="382"/>
    <x v="19"/>
    <x v="2"/>
    <x v="2"/>
    <x v="6"/>
    <n v="10"/>
    <n v="2883"/>
    <n v="28830"/>
  </r>
  <r>
    <x v="326"/>
    <x v="10"/>
    <x v="2"/>
    <x v="3"/>
    <x v="0"/>
    <n v="16"/>
    <n v="3562"/>
    <n v="56992"/>
  </r>
  <r>
    <x v="182"/>
    <x v="8"/>
    <x v="0"/>
    <x v="4"/>
    <x v="3"/>
    <n v="7"/>
    <n v="2310"/>
    <n v="16170"/>
  </r>
  <r>
    <x v="221"/>
    <x v="14"/>
    <x v="3"/>
    <x v="2"/>
    <x v="6"/>
    <n v="20"/>
    <n v="4283"/>
    <n v="85660"/>
  </r>
  <r>
    <x v="393"/>
    <x v="6"/>
    <x v="1"/>
    <x v="0"/>
    <x v="1"/>
    <n v="11"/>
    <n v="3249"/>
    <n v="35739"/>
  </r>
  <r>
    <x v="394"/>
    <x v="5"/>
    <x v="0"/>
    <x v="4"/>
    <x v="6"/>
    <n v="17"/>
    <n v="4926"/>
    <n v="83742"/>
  </r>
  <r>
    <x v="349"/>
    <x v="0"/>
    <x v="0"/>
    <x v="4"/>
    <x v="4"/>
    <n v="9"/>
    <n v="4083"/>
    <n v="36747"/>
  </r>
  <r>
    <x v="213"/>
    <x v="7"/>
    <x v="3"/>
    <x v="0"/>
    <x v="6"/>
    <n v="20"/>
    <n v="1494"/>
    <n v="29880"/>
  </r>
  <r>
    <x v="170"/>
    <x v="18"/>
    <x v="2"/>
    <x v="2"/>
    <x v="6"/>
    <n v="4"/>
    <n v="2769"/>
    <n v="11076"/>
  </r>
  <r>
    <x v="395"/>
    <x v="10"/>
    <x v="2"/>
    <x v="3"/>
    <x v="0"/>
    <n v="6"/>
    <n v="1319"/>
    <n v="7914"/>
  </r>
  <r>
    <x v="249"/>
    <x v="9"/>
    <x v="3"/>
    <x v="6"/>
    <x v="6"/>
    <n v="5"/>
    <n v="1166"/>
    <n v="5830"/>
  </r>
  <r>
    <x v="320"/>
    <x v="9"/>
    <x v="3"/>
    <x v="6"/>
    <x v="0"/>
    <n v="3"/>
    <n v="518"/>
    <n v="1554"/>
  </r>
  <r>
    <x v="293"/>
    <x v="9"/>
    <x v="3"/>
    <x v="4"/>
    <x v="3"/>
    <n v="10"/>
    <n v="4105"/>
    <n v="41050"/>
  </r>
  <r>
    <x v="216"/>
    <x v="7"/>
    <x v="3"/>
    <x v="5"/>
    <x v="1"/>
    <n v="7"/>
    <n v="4582"/>
    <n v="32074"/>
  </r>
  <r>
    <x v="396"/>
    <x v="17"/>
    <x v="1"/>
    <x v="3"/>
    <x v="6"/>
    <n v="17"/>
    <n v="4347"/>
    <n v="73899"/>
  </r>
  <r>
    <x v="397"/>
    <x v="17"/>
    <x v="1"/>
    <x v="3"/>
    <x v="6"/>
    <n v="14"/>
    <n v="3753"/>
    <n v="52542"/>
  </r>
  <r>
    <x v="398"/>
    <x v="4"/>
    <x v="2"/>
    <x v="6"/>
    <x v="5"/>
    <n v="17"/>
    <n v="3160"/>
    <n v="53720"/>
  </r>
  <r>
    <x v="399"/>
    <x v="3"/>
    <x v="0"/>
    <x v="7"/>
    <x v="3"/>
    <n v="14"/>
    <n v="3356"/>
    <n v="46984"/>
  </r>
  <r>
    <x v="400"/>
    <x v="2"/>
    <x v="0"/>
    <x v="7"/>
    <x v="6"/>
    <n v="20"/>
    <n v="1084"/>
    <n v="21680"/>
  </r>
  <r>
    <x v="146"/>
    <x v="5"/>
    <x v="0"/>
    <x v="4"/>
    <x v="1"/>
    <n v="4"/>
    <n v="3440"/>
    <n v="13760"/>
  </r>
  <r>
    <x v="291"/>
    <x v="10"/>
    <x v="2"/>
    <x v="4"/>
    <x v="2"/>
    <n v="11"/>
    <n v="2337"/>
    <n v="25707"/>
  </r>
  <r>
    <x v="115"/>
    <x v="4"/>
    <x v="2"/>
    <x v="1"/>
    <x v="4"/>
    <n v="5"/>
    <n v="288"/>
    <n v="1440"/>
  </r>
  <r>
    <x v="401"/>
    <x v="19"/>
    <x v="2"/>
    <x v="1"/>
    <x v="3"/>
    <n v="4"/>
    <n v="3098"/>
    <n v="12392"/>
  </r>
  <r>
    <x v="283"/>
    <x v="9"/>
    <x v="3"/>
    <x v="0"/>
    <x v="5"/>
    <n v="14"/>
    <n v="1121"/>
    <n v="15694"/>
  </r>
  <r>
    <x v="99"/>
    <x v="12"/>
    <x v="3"/>
    <x v="4"/>
    <x v="4"/>
    <n v="18"/>
    <n v="4852"/>
    <n v="87336"/>
  </r>
  <r>
    <x v="402"/>
    <x v="8"/>
    <x v="0"/>
    <x v="1"/>
    <x v="5"/>
    <n v="20"/>
    <n v="2687"/>
    <n v="53740"/>
  </r>
  <r>
    <x v="328"/>
    <x v="14"/>
    <x v="3"/>
    <x v="2"/>
    <x v="2"/>
    <n v="11"/>
    <n v="2053"/>
    <n v="22583"/>
  </r>
  <r>
    <x v="336"/>
    <x v="18"/>
    <x v="2"/>
    <x v="4"/>
    <x v="3"/>
    <n v="8"/>
    <n v="1837"/>
    <n v="14696"/>
  </r>
  <r>
    <x v="403"/>
    <x v="1"/>
    <x v="1"/>
    <x v="0"/>
    <x v="4"/>
    <n v="13"/>
    <n v="2306"/>
    <n v="29978"/>
  </r>
  <r>
    <x v="404"/>
    <x v="6"/>
    <x v="1"/>
    <x v="6"/>
    <x v="1"/>
    <n v="15"/>
    <n v="3265"/>
    <n v="48975"/>
  </r>
  <r>
    <x v="405"/>
    <x v="8"/>
    <x v="0"/>
    <x v="3"/>
    <x v="0"/>
    <n v="17"/>
    <n v="1803"/>
    <n v="30651"/>
  </r>
  <r>
    <x v="251"/>
    <x v="5"/>
    <x v="0"/>
    <x v="0"/>
    <x v="5"/>
    <n v="2"/>
    <n v="233"/>
    <n v="466"/>
  </r>
  <r>
    <x v="291"/>
    <x v="7"/>
    <x v="3"/>
    <x v="1"/>
    <x v="6"/>
    <n v="17"/>
    <n v="730"/>
    <n v="12410"/>
  </r>
  <r>
    <x v="406"/>
    <x v="11"/>
    <x v="3"/>
    <x v="4"/>
    <x v="0"/>
    <n v="12"/>
    <n v="296"/>
    <n v="3552"/>
  </r>
  <r>
    <x v="191"/>
    <x v="13"/>
    <x v="2"/>
    <x v="5"/>
    <x v="2"/>
    <n v="12"/>
    <n v="3194"/>
    <n v="38328"/>
  </r>
  <r>
    <x v="92"/>
    <x v="18"/>
    <x v="2"/>
    <x v="7"/>
    <x v="4"/>
    <n v="19"/>
    <n v="229"/>
    <n v="4351"/>
  </r>
  <r>
    <x v="407"/>
    <x v="8"/>
    <x v="0"/>
    <x v="1"/>
    <x v="4"/>
    <n v="5"/>
    <n v="4425"/>
    <n v="22125"/>
  </r>
  <r>
    <x v="160"/>
    <x v="10"/>
    <x v="2"/>
    <x v="1"/>
    <x v="6"/>
    <n v="11"/>
    <n v="4483"/>
    <n v="49313"/>
  </r>
  <r>
    <x v="178"/>
    <x v="14"/>
    <x v="3"/>
    <x v="4"/>
    <x v="2"/>
    <n v="5"/>
    <n v="2076"/>
    <n v="10380"/>
  </r>
  <r>
    <x v="408"/>
    <x v="7"/>
    <x v="3"/>
    <x v="1"/>
    <x v="1"/>
    <n v="2"/>
    <n v="4907"/>
    <n v="9814"/>
  </r>
  <r>
    <x v="25"/>
    <x v="11"/>
    <x v="3"/>
    <x v="1"/>
    <x v="0"/>
    <n v="2"/>
    <n v="425"/>
    <n v="850"/>
  </r>
  <r>
    <x v="260"/>
    <x v="13"/>
    <x v="2"/>
    <x v="4"/>
    <x v="5"/>
    <n v="2"/>
    <n v="2727"/>
    <n v="5454"/>
  </r>
  <r>
    <x v="41"/>
    <x v="2"/>
    <x v="0"/>
    <x v="0"/>
    <x v="3"/>
    <n v="3"/>
    <n v="2072"/>
    <n v="6216"/>
  </r>
  <r>
    <x v="271"/>
    <x v="5"/>
    <x v="0"/>
    <x v="3"/>
    <x v="1"/>
    <n v="7"/>
    <n v="811"/>
    <n v="5677"/>
  </r>
  <r>
    <x v="409"/>
    <x v="17"/>
    <x v="1"/>
    <x v="5"/>
    <x v="5"/>
    <n v="8"/>
    <n v="663"/>
    <n v="5304"/>
  </r>
  <r>
    <x v="376"/>
    <x v="17"/>
    <x v="1"/>
    <x v="6"/>
    <x v="3"/>
    <n v="4"/>
    <n v="4675"/>
    <n v="18700"/>
  </r>
  <r>
    <x v="410"/>
    <x v="10"/>
    <x v="2"/>
    <x v="5"/>
    <x v="6"/>
    <n v="3"/>
    <n v="1924"/>
    <n v="5772"/>
  </r>
  <r>
    <x v="251"/>
    <x v="15"/>
    <x v="1"/>
    <x v="0"/>
    <x v="2"/>
    <n v="10"/>
    <n v="2620"/>
    <n v="26200"/>
  </r>
  <r>
    <x v="51"/>
    <x v="2"/>
    <x v="0"/>
    <x v="6"/>
    <x v="4"/>
    <n v="8"/>
    <n v="4662"/>
    <n v="37296"/>
  </r>
  <r>
    <x v="79"/>
    <x v="14"/>
    <x v="3"/>
    <x v="6"/>
    <x v="5"/>
    <n v="3"/>
    <n v="417"/>
    <n v="1251"/>
  </r>
  <r>
    <x v="411"/>
    <x v="0"/>
    <x v="0"/>
    <x v="4"/>
    <x v="4"/>
    <n v="16"/>
    <n v="146"/>
    <n v="2336"/>
  </r>
  <r>
    <x v="0"/>
    <x v="3"/>
    <x v="0"/>
    <x v="4"/>
    <x v="4"/>
    <n v="4"/>
    <n v="1956"/>
    <n v="7824"/>
  </r>
  <r>
    <x v="390"/>
    <x v="19"/>
    <x v="2"/>
    <x v="4"/>
    <x v="0"/>
    <n v="10"/>
    <n v="3447"/>
    <n v="34470"/>
  </r>
  <r>
    <x v="47"/>
    <x v="9"/>
    <x v="3"/>
    <x v="0"/>
    <x v="2"/>
    <n v="20"/>
    <n v="3999"/>
    <n v="79980"/>
  </r>
  <r>
    <x v="412"/>
    <x v="11"/>
    <x v="3"/>
    <x v="1"/>
    <x v="4"/>
    <n v="7"/>
    <n v="4505"/>
    <n v="31535"/>
  </r>
  <r>
    <x v="146"/>
    <x v="16"/>
    <x v="1"/>
    <x v="4"/>
    <x v="3"/>
    <n v="15"/>
    <n v="1004"/>
    <n v="15060"/>
  </r>
  <r>
    <x v="405"/>
    <x v="12"/>
    <x v="3"/>
    <x v="5"/>
    <x v="4"/>
    <n v="6"/>
    <n v="2006"/>
    <n v="12036"/>
  </r>
  <r>
    <x v="413"/>
    <x v="1"/>
    <x v="1"/>
    <x v="1"/>
    <x v="2"/>
    <n v="13"/>
    <n v="1318"/>
    <n v="17134"/>
  </r>
  <r>
    <x v="207"/>
    <x v="11"/>
    <x v="3"/>
    <x v="7"/>
    <x v="6"/>
    <n v="6"/>
    <n v="4610"/>
    <n v="27660"/>
  </r>
  <r>
    <x v="221"/>
    <x v="9"/>
    <x v="3"/>
    <x v="6"/>
    <x v="2"/>
    <n v="3"/>
    <n v="3732"/>
    <n v="11196"/>
  </r>
  <r>
    <x v="278"/>
    <x v="0"/>
    <x v="0"/>
    <x v="2"/>
    <x v="1"/>
    <n v="6"/>
    <n v="2837"/>
    <n v="17022"/>
  </r>
  <r>
    <x v="414"/>
    <x v="18"/>
    <x v="2"/>
    <x v="4"/>
    <x v="6"/>
    <n v="13"/>
    <n v="2206"/>
    <n v="28678"/>
  </r>
  <r>
    <x v="248"/>
    <x v="8"/>
    <x v="0"/>
    <x v="0"/>
    <x v="0"/>
    <n v="11"/>
    <n v="179"/>
    <n v="1969"/>
  </r>
  <r>
    <x v="84"/>
    <x v="15"/>
    <x v="1"/>
    <x v="1"/>
    <x v="5"/>
    <n v="16"/>
    <n v="2643"/>
    <n v="42288"/>
  </r>
  <r>
    <x v="415"/>
    <x v="16"/>
    <x v="1"/>
    <x v="6"/>
    <x v="2"/>
    <n v="4"/>
    <n v="1749"/>
    <n v="6996"/>
  </r>
  <r>
    <x v="393"/>
    <x v="6"/>
    <x v="1"/>
    <x v="3"/>
    <x v="4"/>
    <n v="19"/>
    <n v="1715"/>
    <n v="32585"/>
  </r>
  <r>
    <x v="115"/>
    <x v="18"/>
    <x v="2"/>
    <x v="3"/>
    <x v="2"/>
    <n v="18"/>
    <n v="3740"/>
    <n v="67320"/>
  </r>
  <r>
    <x v="399"/>
    <x v="12"/>
    <x v="3"/>
    <x v="1"/>
    <x v="0"/>
    <n v="6"/>
    <n v="1218"/>
    <n v="7308"/>
  </r>
  <r>
    <x v="162"/>
    <x v="8"/>
    <x v="0"/>
    <x v="4"/>
    <x v="2"/>
    <n v="18"/>
    <n v="4848"/>
    <n v="87264"/>
  </r>
  <r>
    <x v="323"/>
    <x v="9"/>
    <x v="3"/>
    <x v="0"/>
    <x v="1"/>
    <n v="12"/>
    <n v="4119"/>
    <n v="49428"/>
  </r>
  <r>
    <x v="323"/>
    <x v="5"/>
    <x v="0"/>
    <x v="7"/>
    <x v="2"/>
    <n v="6"/>
    <n v="3595"/>
    <n v="21570"/>
  </r>
  <r>
    <x v="96"/>
    <x v="7"/>
    <x v="3"/>
    <x v="1"/>
    <x v="3"/>
    <n v="9"/>
    <n v="733"/>
    <n v="6597"/>
  </r>
  <r>
    <x v="416"/>
    <x v="17"/>
    <x v="1"/>
    <x v="2"/>
    <x v="1"/>
    <n v="15"/>
    <n v="385"/>
    <n v="5775"/>
  </r>
  <r>
    <x v="417"/>
    <x v="0"/>
    <x v="0"/>
    <x v="1"/>
    <x v="5"/>
    <n v="15"/>
    <n v="1709"/>
    <n v="25635"/>
  </r>
  <r>
    <x v="418"/>
    <x v="14"/>
    <x v="3"/>
    <x v="6"/>
    <x v="1"/>
    <n v="17"/>
    <n v="2078"/>
    <n v="35326"/>
  </r>
  <r>
    <x v="419"/>
    <x v="11"/>
    <x v="3"/>
    <x v="6"/>
    <x v="5"/>
    <n v="14"/>
    <n v="4479"/>
    <n v="62706"/>
  </r>
  <r>
    <x v="420"/>
    <x v="17"/>
    <x v="1"/>
    <x v="1"/>
    <x v="1"/>
    <n v="10"/>
    <n v="4619"/>
    <n v="46190"/>
  </r>
  <r>
    <x v="421"/>
    <x v="0"/>
    <x v="0"/>
    <x v="4"/>
    <x v="3"/>
    <n v="10"/>
    <n v="2689"/>
    <n v="26890"/>
  </r>
  <r>
    <x v="405"/>
    <x v="15"/>
    <x v="1"/>
    <x v="6"/>
    <x v="5"/>
    <n v="17"/>
    <n v="2861"/>
    <n v="48637"/>
  </r>
  <r>
    <x v="422"/>
    <x v="12"/>
    <x v="3"/>
    <x v="6"/>
    <x v="3"/>
    <n v="17"/>
    <n v="801"/>
    <n v="13617"/>
  </r>
  <r>
    <x v="301"/>
    <x v="11"/>
    <x v="3"/>
    <x v="2"/>
    <x v="2"/>
    <n v="6"/>
    <n v="1295"/>
    <n v="7770"/>
  </r>
  <r>
    <x v="146"/>
    <x v="11"/>
    <x v="3"/>
    <x v="5"/>
    <x v="0"/>
    <n v="10"/>
    <n v="3573"/>
    <n v="35730"/>
  </r>
  <r>
    <x v="423"/>
    <x v="7"/>
    <x v="3"/>
    <x v="1"/>
    <x v="3"/>
    <n v="11"/>
    <n v="3050"/>
    <n v="33550"/>
  </r>
  <r>
    <x v="261"/>
    <x v="18"/>
    <x v="2"/>
    <x v="0"/>
    <x v="5"/>
    <n v="4"/>
    <n v="3961"/>
    <n v="15844"/>
  </r>
  <r>
    <x v="424"/>
    <x v="7"/>
    <x v="3"/>
    <x v="7"/>
    <x v="0"/>
    <n v="17"/>
    <n v="2939"/>
    <n v="49963"/>
  </r>
  <r>
    <x v="425"/>
    <x v="19"/>
    <x v="2"/>
    <x v="1"/>
    <x v="5"/>
    <n v="3"/>
    <n v="1013"/>
    <n v="3039"/>
  </r>
  <r>
    <x v="345"/>
    <x v="0"/>
    <x v="0"/>
    <x v="0"/>
    <x v="4"/>
    <n v="20"/>
    <n v="874"/>
    <n v="17480"/>
  </r>
  <r>
    <x v="43"/>
    <x v="18"/>
    <x v="2"/>
    <x v="4"/>
    <x v="5"/>
    <n v="16"/>
    <n v="755"/>
    <n v="12080"/>
  </r>
  <r>
    <x v="370"/>
    <x v="13"/>
    <x v="2"/>
    <x v="7"/>
    <x v="3"/>
    <n v="3"/>
    <n v="2010"/>
    <n v="6030"/>
  </r>
  <r>
    <x v="325"/>
    <x v="3"/>
    <x v="0"/>
    <x v="5"/>
    <x v="4"/>
    <n v="5"/>
    <n v="280"/>
    <n v="1400"/>
  </r>
  <r>
    <x v="426"/>
    <x v="10"/>
    <x v="2"/>
    <x v="2"/>
    <x v="1"/>
    <n v="13"/>
    <n v="2240"/>
    <n v="29120"/>
  </r>
  <r>
    <x v="427"/>
    <x v="19"/>
    <x v="2"/>
    <x v="3"/>
    <x v="6"/>
    <n v="9"/>
    <n v="201"/>
    <n v="1809"/>
  </r>
  <r>
    <x v="351"/>
    <x v="14"/>
    <x v="3"/>
    <x v="0"/>
    <x v="2"/>
    <n v="11"/>
    <n v="136"/>
    <n v="1496"/>
  </r>
  <r>
    <x v="320"/>
    <x v="16"/>
    <x v="1"/>
    <x v="6"/>
    <x v="5"/>
    <n v="10"/>
    <n v="824"/>
    <n v="8240"/>
  </r>
  <r>
    <x v="428"/>
    <x v="1"/>
    <x v="1"/>
    <x v="2"/>
    <x v="6"/>
    <n v="17"/>
    <n v="1927"/>
    <n v="32759"/>
  </r>
  <r>
    <x v="415"/>
    <x v="14"/>
    <x v="3"/>
    <x v="5"/>
    <x v="4"/>
    <n v="1"/>
    <n v="4687"/>
    <n v="4687"/>
  </r>
  <r>
    <x v="429"/>
    <x v="13"/>
    <x v="2"/>
    <x v="5"/>
    <x v="0"/>
    <n v="15"/>
    <n v="4117"/>
    <n v="61755"/>
  </r>
  <r>
    <x v="430"/>
    <x v="7"/>
    <x v="3"/>
    <x v="0"/>
    <x v="1"/>
    <n v="20"/>
    <n v="3635"/>
    <n v="72700"/>
  </r>
  <r>
    <x v="224"/>
    <x v="12"/>
    <x v="3"/>
    <x v="1"/>
    <x v="1"/>
    <n v="19"/>
    <n v="4851"/>
    <n v="92169"/>
  </r>
  <r>
    <x v="54"/>
    <x v="17"/>
    <x v="1"/>
    <x v="4"/>
    <x v="6"/>
    <n v="1"/>
    <n v="4602"/>
    <n v="4602"/>
  </r>
  <r>
    <x v="253"/>
    <x v="19"/>
    <x v="2"/>
    <x v="2"/>
    <x v="0"/>
    <n v="16"/>
    <n v="4798"/>
    <n v="76768"/>
  </r>
  <r>
    <x v="40"/>
    <x v="12"/>
    <x v="3"/>
    <x v="5"/>
    <x v="1"/>
    <n v="16"/>
    <n v="3955"/>
    <n v="63280"/>
  </r>
  <r>
    <x v="127"/>
    <x v="2"/>
    <x v="0"/>
    <x v="5"/>
    <x v="3"/>
    <n v="3"/>
    <n v="2937"/>
    <n v="8811"/>
  </r>
  <r>
    <x v="43"/>
    <x v="18"/>
    <x v="2"/>
    <x v="0"/>
    <x v="6"/>
    <n v="2"/>
    <n v="229"/>
    <n v="458"/>
  </r>
  <r>
    <x v="390"/>
    <x v="12"/>
    <x v="3"/>
    <x v="3"/>
    <x v="2"/>
    <n v="7"/>
    <n v="2202"/>
    <n v="15414"/>
  </r>
  <r>
    <x v="386"/>
    <x v="16"/>
    <x v="1"/>
    <x v="1"/>
    <x v="3"/>
    <n v="6"/>
    <n v="2912"/>
    <n v="17472"/>
  </r>
  <r>
    <x v="431"/>
    <x v="2"/>
    <x v="0"/>
    <x v="6"/>
    <x v="4"/>
    <n v="17"/>
    <n v="3571"/>
    <n v="60707"/>
  </r>
  <r>
    <x v="166"/>
    <x v="11"/>
    <x v="3"/>
    <x v="0"/>
    <x v="0"/>
    <n v="9"/>
    <n v="4973"/>
    <n v="44757"/>
  </r>
  <r>
    <x v="366"/>
    <x v="8"/>
    <x v="0"/>
    <x v="2"/>
    <x v="3"/>
    <n v="2"/>
    <n v="2513"/>
    <n v="5026"/>
  </r>
  <r>
    <x v="432"/>
    <x v="2"/>
    <x v="0"/>
    <x v="5"/>
    <x v="1"/>
    <n v="15"/>
    <n v="3429"/>
    <n v="51435"/>
  </r>
  <r>
    <x v="239"/>
    <x v="9"/>
    <x v="3"/>
    <x v="6"/>
    <x v="2"/>
    <n v="12"/>
    <n v="1905"/>
    <n v="22860"/>
  </r>
  <r>
    <x v="208"/>
    <x v="6"/>
    <x v="1"/>
    <x v="4"/>
    <x v="1"/>
    <n v="20"/>
    <n v="4691"/>
    <n v="93820"/>
  </r>
  <r>
    <x v="422"/>
    <x v="12"/>
    <x v="3"/>
    <x v="5"/>
    <x v="2"/>
    <n v="16"/>
    <n v="2944"/>
    <n v="47104"/>
  </r>
  <r>
    <x v="176"/>
    <x v="11"/>
    <x v="3"/>
    <x v="3"/>
    <x v="4"/>
    <n v="13"/>
    <n v="1198"/>
    <n v="15574"/>
  </r>
  <r>
    <x v="271"/>
    <x v="14"/>
    <x v="3"/>
    <x v="0"/>
    <x v="2"/>
    <n v="5"/>
    <n v="1445"/>
    <n v="7225"/>
  </r>
  <r>
    <x v="433"/>
    <x v="0"/>
    <x v="0"/>
    <x v="5"/>
    <x v="3"/>
    <n v="12"/>
    <n v="3130"/>
    <n v="37560"/>
  </r>
  <r>
    <x v="427"/>
    <x v="6"/>
    <x v="1"/>
    <x v="3"/>
    <x v="5"/>
    <n v="14"/>
    <n v="4458"/>
    <n v="62412"/>
  </r>
  <r>
    <x v="434"/>
    <x v="10"/>
    <x v="2"/>
    <x v="4"/>
    <x v="1"/>
    <n v="8"/>
    <n v="3830"/>
    <n v="30640"/>
  </r>
  <r>
    <x v="385"/>
    <x v="15"/>
    <x v="1"/>
    <x v="1"/>
    <x v="0"/>
    <n v="17"/>
    <n v="4655"/>
    <n v="79135"/>
  </r>
  <r>
    <x v="435"/>
    <x v="2"/>
    <x v="0"/>
    <x v="6"/>
    <x v="5"/>
    <n v="8"/>
    <n v="1462"/>
    <n v="11696"/>
  </r>
  <r>
    <x v="411"/>
    <x v="18"/>
    <x v="2"/>
    <x v="6"/>
    <x v="2"/>
    <n v="16"/>
    <n v="3052"/>
    <n v="48832"/>
  </r>
  <r>
    <x v="436"/>
    <x v="4"/>
    <x v="2"/>
    <x v="4"/>
    <x v="5"/>
    <n v="18"/>
    <n v="3251"/>
    <n v="58518"/>
  </r>
  <r>
    <x v="412"/>
    <x v="15"/>
    <x v="1"/>
    <x v="0"/>
    <x v="2"/>
    <n v="18"/>
    <n v="488"/>
    <n v="8784"/>
  </r>
  <r>
    <x v="80"/>
    <x v="2"/>
    <x v="0"/>
    <x v="7"/>
    <x v="2"/>
    <n v="15"/>
    <n v="2040"/>
    <n v="30600"/>
  </r>
  <r>
    <x v="369"/>
    <x v="10"/>
    <x v="2"/>
    <x v="4"/>
    <x v="4"/>
    <n v="14"/>
    <n v="758"/>
    <n v="10612"/>
  </r>
  <r>
    <x v="306"/>
    <x v="10"/>
    <x v="2"/>
    <x v="3"/>
    <x v="6"/>
    <n v="14"/>
    <n v="1221"/>
    <n v="17094"/>
  </r>
  <r>
    <x v="17"/>
    <x v="8"/>
    <x v="0"/>
    <x v="4"/>
    <x v="0"/>
    <n v="4"/>
    <n v="1085"/>
    <n v="4340"/>
  </r>
  <r>
    <x v="380"/>
    <x v="10"/>
    <x v="2"/>
    <x v="6"/>
    <x v="3"/>
    <n v="7"/>
    <n v="2103"/>
    <n v="14721"/>
  </r>
  <r>
    <x v="324"/>
    <x v="3"/>
    <x v="0"/>
    <x v="7"/>
    <x v="1"/>
    <n v="9"/>
    <n v="4127"/>
    <n v="37143"/>
  </r>
  <r>
    <x v="198"/>
    <x v="6"/>
    <x v="1"/>
    <x v="7"/>
    <x v="6"/>
    <n v="17"/>
    <n v="3918"/>
    <n v="66606"/>
  </r>
  <r>
    <x v="215"/>
    <x v="4"/>
    <x v="2"/>
    <x v="2"/>
    <x v="4"/>
    <n v="8"/>
    <n v="4108"/>
    <n v="32864"/>
  </r>
  <r>
    <x v="305"/>
    <x v="6"/>
    <x v="1"/>
    <x v="2"/>
    <x v="2"/>
    <n v="15"/>
    <n v="1637"/>
    <n v="24555"/>
  </r>
  <r>
    <x v="250"/>
    <x v="1"/>
    <x v="1"/>
    <x v="6"/>
    <x v="1"/>
    <n v="13"/>
    <n v="4982"/>
    <n v="64766"/>
  </r>
  <r>
    <x v="346"/>
    <x v="7"/>
    <x v="3"/>
    <x v="7"/>
    <x v="6"/>
    <n v="2"/>
    <n v="1451"/>
    <n v="2902"/>
  </r>
  <r>
    <x v="116"/>
    <x v="3"/>
    <x v="0"/>
    <x v="6"/>
    <x v="0"/>
    <n v="9"/>
    <n v="1890"/>
    <n v="17010"/>
  </r>
  <r>
    <x v="231"/>
    <x v="4"/>
    <x v="2"/>
    <x v="6"/>
    <x v="0"/>
    <n v="4"/>
    <n v="4911"/>
    <n v="19644"/>
  </r>
  <r>
    <x v="330"/>
    <x v="17"/>
    <x v="1"/>
    <x v="4"/>
    <x v="2"/>
    <n v="16"/>
    <n v="4583"/>
    <n v="73328"/>
  </r>
  <r>
    <x v="109"/>
    <x v="8"/>
    <x v="0"/>
    <x v="5"/>
    <x v="6"/>
    <n v="9"/>
    <n v="3816"/>
    <n v="34344"/>
  </r>
  <r>
    <x v="225"/>
    <x v="13"/>
    <x v="2"/>
    <x v="0"/>
    <x v="3"/>
    <n v="3"/>
    <n v="261"/>
    <n v="783"/>
  </r>
  <r>
    <x v="437"/>
    <x v="5"/>
    <x v="0"/>
    <x v="6"/>
    <x v="1"/>
    <n v="10"/>
    <n v="3877"/>
    <n v="38770"/>
  </r>
  <r>
    <x v="46"/>
    <x v="19"/>
    <x v="2"/>
    <x v="5"/>
    <x v="2"/>
    <n v="1"/>
    <n v="4385"/>
    <n v="4385"/>
  </r>
  <r>
    <x v="405"/>
    <x v="2"/>
    <x v="0"/>
    <x v="7"/>
    <x v="1"/>
    <n v="10"/>
    <n v="3117"/>
    <n v="31170"/>
  </r>
  <r>
    <x v="438"/>
    <x v="2"/>
    <x v="0"/>
    <x v="4"/>
    <x v="5"/>
    <n v="4"/>
    <n v="2839"/>
    <n v="11356"/>
  </r>
  <r>
    <x v="265"/>
    <x v="6"/>
    <x v="1"/>
    <x v="0"/>
    <x v="2"/>
    <n v="19"/>
    <n v="4306"/>
    <n v="81814"/>
  </r>
  <r>
    <x v="257"/>
    <x v="0"/>
    <x v="0"/>
    <x v="0"/>
    <x v="5"/>
    <n v="20"/>
    <n v="1045"/>
    <n v="20900"/>
  </r>
  <r>
    <x v="321"/>
    <x v="18"/>
    <x v="2"/>
    <x v="7"/>
    <x v="5"/>
    <n v="10"/>
    <n v="4753"/>
    <n v="47530"/>
  </r>
  <r>
    <x v="159"/>
    <x v="18"/>
    <x v="2"/>
    <x v="1"/>
    <x v="5"/>
    <n v="15"/>
    <n v="2671"/>
    <n v="40065"/>
  </r>
  <r>
    <x v="402"/>
    <x v="16"/>
    <x v="1"/>
    <x v="3"/>
    <x v="1"/>
    <n v="20"/>
    <n v="3671"/>
    <n v="734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B1FB1EE-D3EA-446D-B015-B4F7AF3137C3}" name="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1:E22" firstHeaderRow="1" firstDataRow="1" firstDataCol="1"/>
  <pivotFields count="11">
    <pivotField numFmtId="164" showAll="0">
      <items count="440">
        <item x="196"/>
        <item x="61"/>
        <item x="290"/>
        <item x="3"/>
        <item x="335"/>
        <item x="163"/>
        <item x="418"/>
        <item x="181"/>
        <item x="320"/>
        <item x="248"/>
        <item x="370"/>
        <item x="352"/>
        <item x="149"/>
        <item x="103"/>
        <item x="272"/>
        <item x="383"/>
        <item x="28"/>
        <item x="114"/>
        <item x="299"/>
        <item x="259"/>
        <item x="326"/>
        <item x="294"/>
        <item x="268"/>
        <item x="173"/>
        <item x="27"/>
        <item x="365"/>
        <item x="24"/>
        <item x="288"/>
        <item x="72"/>
        <item x="233"/>
        <item x="350"/>
        <item x="344"/>
        <item x="372"/>
        <item x="12"/>
        <item x="6"/>
        <item x="42"/>
        <item x="119"/>
        <item x="0"/>
        <item x="256"/>
        <item x="381"/>
        <item x="327"/>
        <item x="238"/>
        <item x="317"/>
        <item x="359"/>
        <item x="112"/>
        <item x="354"/>
        <item x="207"/>
        <item x="124"/>
        <item x="310"/>
        <item x="211"/>
        <item x="33"/>
        <item x="250"/>
        <item x="237"/>
        <item x="76"/>
        <item x="230"/>
        <item x="87"/>
        <item x="1"/>
        <item x="324"/>
        <item x="130"/>
        <item x="321"/>
        <item x="232"/>
        <item x="416"/>
        <item x="311"/>
        <item x="371"/>
        <item x="161"/>
        <item x="199"/>
        <item x="337"/>
        <item x="125"/>
        <item x="275"/>
        <item x="257"/>
        <item x="156"/>
        <item x="375"/>
        <item x="427"/>
        <item x="113"/>
        <item x="215"/>
        <item x="387"/>
        <item x="58"/>
        <item x="218"/>
        <item x="401"/>
        <item x="437"/>
        <item x="47"/>
        <item x="386"/>
        <item x="56"/>
        <item x="19"/>
        <item x="93"/>
        <item x="55"/>
        <item x="262"/>
        <item x="246"/>
        <item x="283"/>
        <item x="255"/>
        <item x="108"/>
        <item x="384"/>
        <item x="366"/>
        <item x="217"/>
        <item x="175"/>
        <item x="341"/>
        <item x="116"/>
        <item x="351"/>
        <item x="133"/>
        <item x="343"/>
        <item x="408"/>
        <item x="11"/>
        <item x="144"/>
        <item x="2"/>
        <item x="435"/>
        <item x="96"/>
        <item x="206"/>
        <item x="146"/>
        <item x="44"/>
        <item x="99"/>
        <item x="177"/>
        <item x="198"/>
        <item x="308"/>
        <item x="157"/>
        <item x="429"/>
        <item x="78"/>
        <item x="148"/>
        <item x="39"/>
        <item x="355"/>
        <item x="362"/>
        <item x="216"/>
        <item x="389"/>
        <item x="298"/>
        <item x="107"/>
        <item x="302"/>
        <item x="59"/>
        <item x="328"/>
        <item x="29"/>
        <item x="438"/>
        <item x="291"/>
        <item x="142"/>
        <item x="128"/>
        <item x="407"/>
        <item x="284"/>
        <item x="192"/>
        <item x="221"/>
        <item x="202"/>
        <item x="88"/>
        <item x="304"/>
        <item x="421"/>
        <item x="332"/>
        <item x="82"/>
        <item x="333"/>
        <item x="16"/>
        <item x="419"/>
        <item x="154"/>
        <item x="84"/>
        <item x="38"/>
        <item x="121"/>
        <item x="231"/>
        <item x="129"/>
        <item x="118"/>
        <item x="391"/>
        <item x="273"/>
        <item x="325"/>
        <item x="41"/>
        <item x="226"/>
        <item x="358"/>
        <item x="409"/>
        <item x="420"/>
        <item x="388"/>
        <item x="101"/>
        <item x="261"/>
        <item x="185"/>
        <item x="66"/>
        <item x="64"/>
        <item x="68"/>
        <item x="180"/>
        <item x="100"/>
        <item x="57"/>
        <item x="95"/>
        <item x="300"/>
        <item x="123"/>
        <item x="295"/>
        <item x="245"/>
        <item x="360"/>
        <item x="138"/>
        <item x="297"/>
        <item x="219"/>
        <item x="382"/>
        <item x="106"/>
        <item x="244"/>
        <item x="227"/>
        <item x="414"/>
        <item x="303"/>
        <item x="81"/>
        <item x="110"/>
        <item x="338"/>
        <item x="131"/>
        <item x="225"/>
        <item x="98"/>
        <item x="97"/>
        <item x="363"/>
        <item x="228"/>
        <item x="8"/>
        <item x="178"/>
        <item x="160"/>
        <item x="424"/>
        <item x="79"/>
        <item x="151"/>
        <item x="425"/>
        <item x="229"/>
        <item x="83"/>
        <item x="301"/>
        <item x="413"/>
        <item x="279"/>
        <item x="271"/>
        <item x="390"/>
        <item x="428"/>
        <item x="258"/>
        <item x="247"/>
        <item x="18"/>
        <item x="43"/>
        <item x="134"/>
        <item x="127"/>
        <item x="191"/>
        <item x="102"/>
        <item x="411"/>
        <item x="410"/>
        <item x="5"/>
        <item x="346"/>
        <item x="260"/>
        <item x="14"/>
        <item x="243"/>
        <item x="120"/>
        <item x="170"/>
        <item x="316"/>
        <item x="277"/>
        <item x="137"/>
        <item x="417"/>
        <item x="89"/>
        <item x="189"/>
        <item x="426"/>
        <item x="159"/>
        <item x="162"/>
        <item x="31"/>
        <item x="85"/>
        <item x="251"/>
        <item x="330"/>
        <item x="105"/>
        <item x="376"/>
        <item x="415"/>
        <item x="361"/>
        <item x="136"/>
        <item x="239"/>
        <item x="109"/>
        <item x="309"/>
        <item x="153"/>
        <item x="396"/>
        <item x="313"/>
        <item x="342"/>
        <item x="312"/>
        <item x="287"/>
        <item x="145"/>
        <item x="194"/>
        <item x="285"/>
        <item x="25"/>
        <item x="182"/>
        <item x="236"/>
        <item x="398"/>
        <item x="36"/>
        <item x="278"/>
        <item x="276"/>
        <item x="241"/>
        <item x="307"/>
        <item x="176"/>
        <item x="150"/>
        <item x="171"/>
        <item x="80"/>
        <item x="318"/>
        <item x="143"/>
        <item x="422"/>
        <item x="205"/>
        <item x="265"/>
        <item x="65"/>
        <item x="208"/>
        <item x="158"/>
        <item x="70"/>
        <item x="296"/>
        <item x="200"/>
        <item x="34"/>
        <item x="213"/>
        <item x="165"/>
        <item x="368"/>
        <item x="367"/>
        <item x="201"/>
        <item x="179"/>
        <item x="20"/>
        <item x="63"/>
        <item x="168"/>
        <item x="45"/>
        <item x="67"/>
        <item x="26"/>
        <item x="40"/>
        <item x="32"/>
        <item x="60"/>
        <item x="126"/>
        <item x="323"/>
        <item x="433"/>
        <item x="104"/>
        <item x="319"/>
        <item x="282"/>
        <item x="357"/>
        <item x="423"/>
        <item x="353"/>
        <item x="281"/>
        <item x="122"/>
        <item x="169"/>
        <item x="74"/>
        <item x="263"/>
        <item x="280"/>
        <item x="73"/>
        <item x="188"/>
        <item x="166"/>
        <item x="406"/>
        <item x="374"/>
        <item x="331"/>
        <item x="49"/>
        <item x="334"/>
        <item x="71"/>
        <item x="292"/>
        <item x="404"/>
        <item x="7"/>
        <item x="53"/>
        <item x="412"/>
        <item x="92"/>
        <item x="77"/>
        <item x="339"/>
        <item x="434"/>
        <item x="373"/>
        <item x="155"/>
        <item x="431"/>
        <item x="305"/>
        <item x="385"/>
        <item x="306"/>
        <item x="86"/>
        <item x="50"/>
        <item x="13"/>
        <item x="187"/>
        <item x="347"/>
        <item x="242"/>
        <item x="345"/>
        <item x="264"/>
        <item x="329"/>
        <item x="140"/>
        <item x="405"/>
        <item x="436"/>
        <item x="111"/>
        <item x="195"/>
        <item x="172"/>
        <item x="240"/>
        <item x="220"/>
        <item x="223"/>
        <item x="117"/>
        <item x="395"/>
        <item x="139"/>
        <item x="289"/>
        <item x="54"/>
        <item x="184"/>
        <item x="90"/>
        <item x="314"/>
        <item x="4"/>
        <item x="364"/>
        <item x="340"/>
        <item x="10"/>
        <item x="75"/>
        <item x="270"/>
        <item x="164"/>
        <item x="234"/>
        <item x="17"/>
        <item x="62"/>
        <item x="403"/>
        <item x="349"/>
        <item x="402"/>
        <item x="115"/>
        <item x="336"/>
        <item x="174"/>
        <item x="22"/>
        <item x="379"/>
        <item x="147"/>
        <item x="46"/>
        <item x="183"/>
        <item x="23"/>
        <item x="132"/>
        <item x="394"/>
        <item x="94"/>
        <item x="293"/>
        <item x="274"/>
        <item x="35"/>
        <item x="30"/>
        <item x="378"/>
        <item x="91"/>
        <item x="377"/>
        <item x="9"/>
        <item x="253"/>
        <item x="69"/>
        <item x="135"/>
        <item x="141"/>
        <item x="432"/>
        <item x="322"/>
        <item x="224"/>
        <item x="193"/>
        <item x="269"/>
        <item x="204"/>
        <item x="315"/>
        <item x="266"/>
        <item x="252"/>
        <item x="393"/>
        <item x="167"/>
        <item x="399"/>
        <item x="37"/>
        <item x="52"/>
        <item x="369"/>
        <item x="203"/>
        <item x="267"/>
        <item x="254"/>
        <item x="197"/>
        <item x="400"/>
        <item x="356"/>
        <item x="222"/>
        <item x="235"/>
        <item x="397"/>
        <item x="48"/>
        <item x="186"/>
        <item x="392"/>
        <item x="380"/>
        <item x="209"/>
        <item x="15"/>
        <item x="286"/>
        <item x="212"/>
        <item x="21"/>
        <item x="214"/>
        <item x="51"/>
        <item x="249"/>
        <item x="190"/>
        <item x="348"/>
        <item x="210"/>
        <item x="152"/>
        <item x="430"/>
        <item t="default"/>
      </items>
    </pivotField>
    <pivotField axis="axisRow" showAll="0">
      <items count="21">
        <item x="10"/>
        <item x="15"/>
        <item x="19"/>
        <item x="4"/>
        <item x="9"/>
        <item x="6"/>
        <item x="7"/>
        <item x="17"/>
        <item x="0"/>
        <item x="16"/>
        <item x="3"/>
        <item x="2"/>
        <item x="11"/>
        <item x="12"/>
        <item x="18"/>
        <item x="5"/>
        <item x="13"/>
        <item x="1"/>
        <item x="14"/>
        <item x="8"/>
        <item t="default"/>
      </items>
    </pivotField>
    <pivotField showAll="0">
      <items count="5">
        <item x="3"/>
        <item x="1"/>
        <item x="2"/>
        <item x="0"/>
        <item t="default"/>
      </items>
    </pivotField>
    <pivotField showAll="0"/>
    <pivotField showAll="0">
      <items count="8">
        <item x="6"/>
        <item x="1"/>
        <item x="2"/>
        <item x="3"/>
        <item x="5"/>
        <item x="0"/>
        <item x="4"/>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Amount" fld="7" baseField="0" baseItem="0" numFmtId="3"/>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9AAC85-E749-4D42-9395-AD4DC7489E24}" name="c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B9" firstHeaderRow="1" firstDataRow="1" firstDataCol="1"/>
  <pivotFields count="11">
    <pivotField numFmtId="164" showAll="0">
      <items count="440">
        <item x="196"/>
        <item x="61"/>
        <item x="290"/>
        <item x="3"/>
        <item x="335"/>
        <item x="163"/>
        <item x="418"/>
        <item x="181"/>
        <item x="320"/>
        <item x="248"/>
        <item x="370"/>
        <item x="352"/>
        <item x="149"/>
        <item x="103"/>
        <item x="272"/>
        <item x="383"/>
        <item x="28"/>
        <item x="114"/>
        <item x="299"/>
        <item x="259"/>
        <item x="326"/>
        <item x="294"/>
        <item x="268"/>
        <item x="173"/>
        <item x="27"/>
        <item x="365"/>
        <item x="24"/>
        <item x="288"/>
        <item x="72"/>
        <item x="233"/>
        <item x="350"/>
        <item x="344"/>
        <item x="372"/>
        <item x="12"/>
        <item x="6"/>
        <item x="42"/>
        <item x="119"/>
        <item x="0"/>
        <item x="256"/>
        <item x="381"/>
        <item x="327"/>
        <item x="238"/>
        <item x="317"/>
        <item x="359"/>
        <item x="112"/>
        <item x="354"/>
        <item x="207"/>
        <item x="124"/>
        <item x="310"/>
        <item x="211"/>
        <item x="33"/>
        <item x="250"/>
        <item x="237"/>
        <item x="76"/>
        <item x="230"/>
        <item x="87"/>
        <item x="1"/>
        <item x="324"/>
        <item x="130"/>
        <item x="321"/>
        <item x="232"/>
        <item x="416"/>
        <item x="311"/>
        <item x="371"/>
        <item x="161"/>
        <item x="199"/>
        <item x="337"/>
        <item x="125"/>
        <item x="275"/>
        <item x="257"/>
        <item x="156"/>
        <item x="375"/>
        <item x="427"/>
        <item x="113"/>
        <item x="215"/>
        <item x="387"/>
        <item x="58"/>
        <item x="218"/>
        <item x="401"/>
        <item x="437"/>
        <item x="47"/>
        <item x="386"/>
        <item x="56"/>
        <item x="19"/>
        <item x="93"/>
        <item x="55"/>
        <item x="262"/>
        <item x="246"/>
        <item x="283"/>
        <item x="255"/>
        <item x="108"/>
        <item x="384"/>
        <item x="366"/>
        <item x="217"/>
        <item x="175"/>
        <item x="341"/>
        <item x="116"/>
        <item x="351"/>
        <item x="133"/>
        <item x="343"/>
        <item x="408"/>
        <item x="11"/>
        <item x="144"/>
        <item x="2"/>
        <item x="435"/>
        <item x="96"/>
        <item x="206"/>
        <item x="146"/>
        <item x="44"/>
        <item x="99"/>
        <item x="177"/>
        <item x="198"/>
        <item x="308"/>
        <item x="157"/>
        <item x="429"/>
        <item x="78"/>
        <item x="148"/>
        <item x="39"/>
        <item x="355"/>
        <item x="362"/>
        <item x="216"/>
        <item x="389"/>
        <item x="298"/>
        <item x="107"/>
        <item x="302"/>
        <item x="59"/>
        <item x="328"/>
        <item x="29"/>
        <item x="438"/>
        <item x="291"/>
        <item x="142"/>
        <item x="128"/>
        <item x="407"/>
        <item x="284"/>
        <item x="192"/>
        <item x="221"/>
        <item x="202"/>
        <item x="88"/>
        <item x="304"/>
        <item x="421"/>
        <item x="332"/>
        <item x="82"/>
        <item x="333"/>
        <item x="16"/>
        <item x="419"/>
        <item x="154"/>
        <item x="84"/>
        <item x="38"/>
        <item x="121"/>
        <item x="231"/>
        <item x="129"/>
        <item x="118"/>
        <item x="391"/>
        <item x="273"/>
        <item x="325"/>
        <item x="41"/>
        <item x="226"/>
        <item x="358"/>
        <item x="409"/>
        <item x="420"/>
        <item x="388"/>
        <item x="101"/>
        <item x="261"/>
        <item x="185"/>
        <item x="66"/>
        <item x="64"/>
        <item x="68"/>
        <item x="180"/>
        <item x="100"/>
        <item x="57"/>
        <item x="95"/>
        <item x="300"/>
        <item x="123"/>
        <item x="295"/>
        <item x="245"/>
        <item x="360"/>
        <item x="138"/>
        <item x="297"/>
        <item x="219"/>
        <item x="382"/>
        <item x="106"/>
        <item x="244"/>
        <item x="227"/>
        <item x="414"/>
        <item x="303"/>
        <item x="81"/>
        <item x="110"/>
        <item x="338"/>
        <item x="131"/>
        <item x="225"/>
        <item x="98"/>
        <item x="97"/>
        <item x="363"/>
        <item x="228"/>
        <item x="8"/>
        <item x="178"/>
        <item x="160"/>
        <item x="424"/>
        <item x="79"/>
        <item x="151"/>
        <item x="425"/>
        <item x="229"/>
        <item x="83"/>
        <item x="301"/>
        <item x="413"/>
        <item x="279"/>
        <item x="271"/>
        <item x="390"/>
        <item x="428"/>
        <item x="258"/>
        <item x="247"/>
        <item x="18"/>
        <item x="43"/>
        <item x="134"/>
        <item x="127"/>
        <item x="191"/>
        <item x="102"/>
        <item x="411"/>
        <item x="410"/>
        <item x="5"/>
        <item x="346"/>
        <item x="260"/>
        <item x="14"/>
        <item x="243"/>
        <item x="120"/>
        <item x="170"/>
        <item x="316"/>
        <item x="277"/>
        <item x="137"/>
        <item x="417"/>
        <item x="89"/>
        <item x="189"/>
        <item x="426"/>
        <item x="159"/>
        <item x="162"/>
        <item x="31"/>
        <item x="85"/>
        <item x="251"/>
        <item x="330"/>
        <item x="105"/>
        <item x="376"/>
        <item x="415"/>
        <item x="361"/>
        <item x="136"/>
        <item x="239"/>
        <item x="109"/>
        <item x="309"/>
        <item x="153"/>
        <item x="396"/>
        <item x="313"/>
        <item x="342"/>
        <item x="312"/>
        <item x="287"/>
        <item x="145"/>
        <item x="194"/>
        <item x="285"/>
        <item x="25"/>
        <item x="182"/>
        <item x="236"/>
        <item x="398"/>
        <item x="36"/>
        <item x="278"/>
        <item x="276"/>
        <item x="241"/>
        <item x="307"/>
        <item x="176"/>
        <item x="150"/>
        <item x="171"/>
        <item x="80"/>
        <item x="318"/>
        <item x="143"/>
        <item x="422"/>
        <item x="205"/>
        <item x="265"/>
        <item x="65"/>
        <item x="208"/>
        <item x="158"/>
        <item x="70"/>
        <item x="296"/>
        <item x="200"/>
        <item x="34"/>
        <item x="213"/>
        <item x="165"/>
        <item x="368"/>
        <item x="367"/>
        <item x="201"/>
        <item x="179"/>
        <item x="20"/>
        <item x="63"/>
        <item x="168"/>
        <item x="45"/>
        <item x="67"/>
        <item x="26"/>
        <item x="40"/>
        <item x="32"/>
        <item x="60"/>
        <item x="126"/>
        <item x="323"/>
        <item x="433"/>
        <item x="104"/>
        <item x="319"/>
        <item x="282"/>
        <item x="357"/>
        <item x="423"/>
        <item x="353"/>
        <item x="281"/>
        <item x="122"/>
        <item x="169"/>
        <item x="74"/>
        <item x="263"/>
        <item x="280"/>
        <item x="73"/>
        <item x="188"/>
        <item x="166"/>
        <item x="406"/>
        <item x="374"/>
        <item x="331"/>
        <item x="49"/>
        <item x="334"/>
        <item x="71"/>
        <item x="292"/>
        <item x="404"/>
        <item x="7"/>
        <item x="53"/>
        <item x="412"/>
        <item x="92"/>
        <item x="77"/>
        <item x="339"/>
        <item x="434"/>
        <item x="373"/>
        <item x="155"/>
        <item x="431"/>
        <item x="305"/>
        <item x="385"/>
        <item x="306"/>
        <item x="86"/>
        <item x="50"/>
        <item x="13"/>
        <item x="187"/>
        <item x="347"/>
        <item x="242"/>
        <item x="345"/>
        <item x="264"/>
        <item x="329"/>
        <item x="140"/>
        <item x="405"/>
        <item x="436"/>
        <item x="111"/>
        <item x="195"/>
        <item x="172"/>
        <item x="240"/>
        <item x="220"/>
        <item x="223"/>
        <item x="117"/>
        <item x="395"/>
        <item x="139"/>
        <item x="289"/>
        <item x="54"/>
        <item x="184"/>
        <item x="90"/>
        <item x="314"/>
        <item x="4"/>
        <item x="364"/>
        <item x="340"/>
        <item x="10"/>
        <item x="75"/>
        <item x="270"/>
        <item x="164"/>
        <item x="234"/>
        <item x="17"/>
        <item x="62"/>
        <item x="403"/>
        <item x="349"/>
        <item x="402"/>
        <item x="115"/>
        <item x="336"/>
        <item x="174"/>
        <item x="22"/>
        <item x="379"/>
        <item x="147"/>
        <item x="46"/>
        <item x="183"/>
        <item x="23"/>
        <item x="132"/>
        <item x="394"/>
        <item x="94"/>
        <item x="293"/>
        <item x="274"/>
        <item x="35"/>
        <item x="30"/>
        <item x="378"/>
        <item x="91"/>
        <item x="377"/>
        <item x="9"/>
        <item x="253"/>
        <item x="69"/>
        <item x="135"/>
        <item x="141"/>
        <item x="432"/>
        <item x="322"/>
        <item x="224"/>
        <item x="193"/>
        <item x="269"/>
        <item x="204"/>
        <item x="315"/>
        <item x="266"/>
        <item x="252"/>
        <item x="393"/>
        <item x="167"/>
        <item x="399"/>
        <item x="37"/>
        <item x="52"/>
        <item x="369"/>
        <item x="203"/>
        <item x="267"/>
        <item x="254"/>
        <item x="197"/>
        <item x="400"/>
        <item x="356"/>
        <item x="222"/>
        <item x="235"/>
        <item x="397"/>
        <item x="48"/>
        <item x="186"/>
        <item x="392"/>
        <item x="380"/>
        <item x="209"/>
        <item x="15"/>
        <item x="286"/>
        <item x="212"/>
        <item x="21"/>
        <item x="214"/>
        <item x="51"/>
        <item x="249"/>
        <item x="190"/>
        <item x="348"/>
        <item x="210"/>
        <item x="152"/>
        <item x="430"/>
        <item t="default"/>
      </items>
    </pivotField>
    <pivotField showAll="0"/>
    <pivotField showAll="0">
      <items count="5">
        <item x="3"/>
        <item x="1"/>
        <item x="2"/>
        <item x="0"/>
        <item t="default"/>
      </items>
    </pivotField>
    <pivotField showAll="0"/>
    <pivotField axis="axisRow" showAll="0">
      <items count="8">
        <item x="6"/>
        <item x="1"/>
        <item x="2"/>
        <item x="3"/>
        <item x="5"/>
        <item x="0"/>
        <item x="4"/>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8">
    <i>
      <x/>
    </i>
    <i>
      <x v="1"/>
    </i>
    <i>
      <x v="2"/>
    </i>
    <i>
      <x v="3"/>
    </i>
    <i>
      <x v="4"/>
    </i>
    <i>
      <x v="5"/>
    </i>
    <i>
      <x v="6"/>
    </i>
    <i t="grand">
      <x/>
    </i>
  </rowItems>
  <colItems count="1">
    <i/>
  </colItems>
  <dataFields count="1">
    <dataField name="Sum of Amount" fld="7" baseField="0" baseItem="0" numFmtId="3"/>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67F522E-4BB8-4C7F-A579-704E5CF69BB5}" name="month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M1:N14" firstHeaderRow="1" firstDataRow="1" firstDataCol="1"/>
  <pivotFields count="11">
    <pivotField numFmtId="164" showAll="0">
      <items count="440">
        <item x="196"/>
        <item x="61"/>
        <item x="290"/>
        <item x="3"/>
        <item x="335"/>
        <item x="163"/>
        <item x="418"/>
        <item x="181"/>
        <item x="320"/>
        <item x="248"/>
        <item x="370"/>
        <item x="352"/>
        <item x="149"/>
        <item x="103"/>
        <item x="272"/>
        <item x="383"/>
        <item x="28"/>
        <item x="114"/>
        <item x="299"/>
        <item x="259"/>
        <item x="326"/>
        <item x="294"/>
        <item x="268"/>
        <item x="173"/>
        <item x="27"/>
        <item x="365"/>
        <item x="24"/>
        <item x="288"/>
        <item x="72"/>
        <item x="233"/>
        <item x="350"/>
        <item x="344"/>
        <item x="372"/>
        <item x="12"/>
        <item x="6"/>
        <item x="42"/>
        <item x="119"/>
        <item x="0"/>
        <item x="256"/>
        <item x="381"/>
        <item x="327"/>
        <item x="238"/>
        <item x="317"/>
        <item x="359"/>
        <item x="112"/>
        <item x="354"/>
        <item x="207"/>
        <item x="124"/>
        <item x="310"/>
        <item x="211"/>
        <item x="33"/>
        <item x="250"/>
        <item x="237"/>
        <item x="76"/>
        <item x="230"/>
        <item x="87"/>
        <item x="1"/>
        <item x="324"/>
        <item x="130"/>
        <item x="321"/>
        <item x="232"/>
        <item x="416"/>
        <item x="311"/>
        <item x="371"/>
        <item x="161"/>
        <item x="199"/>
        <item x="337"/>
        <item x="125"/>
        <item x="275"/>
        <item x="257"/>
        <item x="156"/>
        <item x="375"/>
        <item x="427"/>
        <item x="113"/>
        <item x="215"/>
        <item x="387"/>
        <item x="58"/>
        <item x="218"/>
        <item x="401"/>
        <item x="437"/>
        <item x="47"/>
        <item x="386"/>
        <item x="56"/>
        <item x="19"/>
        <item x="93"/>
        <item x="55"/>
        <item x="262"/>
        <item x="246"/>
        <item x="283"/>
        <item x="255"/>
        <item x="108"/>
        <item x="384"/>
        <item x="366"/>
        <item x="217"/>
        <item x="175"/>
        <item x="341"/>
        <item x="116"/>
        <item x="351"/>
        <item x="133"/>
        <item x="343"/>
        <item x="408"/>
        <item x="11"/>
        <item x="144"/>
        <item x="2"/>
        <item x="435"/>
        <item x="96"/>
        <item x="206"/>
        <item x="146"/>
        <item x="44"/>
        <item x="99"/>
        <item x="177"/>
        <item x="198"/>
        <item x="308"/>
        <item x="157"/>
        <item x="429"/>
        <item x="78"/>
        <item x="148"/>
        <item x="39"/>
        <item x="355"/>
        <item x="362"/>
        <item x="216"/>
        <item x="389"/>
        <item x="298"/>
        <item x="107"/>
        <item x="302"/>
        <item x="59"/>
        <item x="328"/>
        <item x="29"/>
        <item x="438"/>
        <item x="291"/>
        <item x="142"/>
        <item x="128"/>
        <item x="407"/>
        <item x="284"/>
        <item x="192"/>
        <item x="221"/>
        <item x="202"/>
        <item x="88"/>
        <item x="304"/>
        <item x="421"/>
        <item x="332"/>
        <item x="82"/>
        <item x="333"/>
        <item x="16"/>
        <item x="419"/>
        <item x="154"/>
        <item x="84"/>
        <item x="38"/>
        <item x="121"/>
        <item x="231"/>
        <item x="129"/>
        <item x="118"/>
        <item x="391"/>
        <item x="273"/>
        <item x="325"/>
        <item x="41"/>
        <item x="226"/>
        <item x="358"/>
        <item x="409"/>
        <item x="420"/>
        <item x="388"/>
        <item x="101"/>
        <item x="261"/>
        <item x="185"/>
        <item x="66"/>
        <item x="64"/>
        <item x="68"/>
        <item x="180"/>
        <item x="100"/>
        <item x="57"/>
        <item x="95"/>
        <item x="300"/>
        <item x="123"/>
        <item x="295"/>
        <item x="245"/>
        <item x="360"/>
        <item x="138"/>
        <item x="297"/>
        <item x="219"/>
        <item x="382"/>
        <item x="106"/>
        <item x="244"/>
        <item x="227"/>
        <item x="414"/>
        <item x="303"/>
        <item x="81"/>
        <item x="110"/>
        <item x="338"/>
        <item x="131"/>
        <item x="225"/>
        <item x="98"/>
        <item x="97"/>
        <item x="363"/>
        <item x="228"/>
        <item x="8"/>
        <item x="178"/>
        <item x="160"/>
        <item x="424"/>
        <item x="79"/>
        <item x="151"/>
        <item x="425"/>
        <item x="229"/>
        <item x="83"/>
        <item x="301"/>
        <item x="413"/>
        <item x="279"/>
        <item x="271"/>
        <item x="390"/>
        <item x="428"/>
        <item x="258"/>
        <item x="247"/>
        <item x="18"/>
        <item x="43"/>
        <item x="134"/>
        <item x="127"/>
        <item x="191"/>
        <item x="102"/>
        <item x="411"/>
        <item x="410"/>
        <item x="5"/>
        <item x="346"/>
        <item x="260"/>
        <item x="14"/>
        <item x="243"/>
        <item x="120"/>
        <item x="170"/>
        <item x="316"/>
        <item x="277"/>
        <item x="137"/>
        <item x="417"/>
        <item x="89"/>
        <item x="189"/>
        <item x="426"/>
        <item x="159"/>
        <item x="162"/>
        <item x="31"/>
        <item x="85"/>
        <item x="251"/>
        <item x="330"/>
        <item x="105"/>
        <item x="376"/>
        <item x="415"/>
        <item x="361"/>
        <item x="136"/>
        <item x="239"/>
        <item x="109"/>
        <item x="309"/>
        <item x="153"/>
        <item x="396"/>
        <item x="313"/>
        <item x="342"/>
        <item x="312"/>
        <item x="287"/>
        <item x="145"/>
        <item x="194"/>
        <item x="285"/>
        <item x="25"/>
        <item x="182"/>
        <item x="236"/>
        <item x="398"/>
        <item x="36"/>
        <item x="278"/>
        <item x="276"/>
        <item x="241"/>
        <item x="307"/>
        <item x="176"/>
        <item x="150"/>
        <item x="171"/>
        <item x="80"/>
        <item x="318"/>
        <item x="143"/>
        <item x="422"/>
        <item x="205"/>
        <item x="265"/>
        <item x="65"/>
        <item x="208"/>
        <item x="158"/>
        <item x="70"/>
        <item x="296"/>
        <item x="200"/>
        <item x="34"/>
        <item x="213"/>
        <item x="165"/>
        <item x="368"/>
        <item x="367"/>
        <item x="201"/>
        <item x="179"/>
        <item x="20"/>
        <item x="63"/>
        <item x="168"/>
        <item x="45"/>
        <item x="67"/>
        <item x="26"/>
        <item x="40"/>
        <item x="32"/>
        <item x="60"/>
        <item x="126"/>
        <item x="323"/>
        <item x="433"/>
        <item x="104"/>
        <item x="319"/>
        <item x="282"/>
        <item x="357"/>
        <item x="423"/>
        <item x="353"/>
        <item x="281"/>
        <item x="122"/>
        <item x="169"/>
        <item x="74"/>
        <item x="263"/>
        <item x="280"/>
        <item x="73"/>
        <item x="188"/>
        <item x="166"/>
        <item x="406"/>
        <item x="374"/>
        <item x="331"/>
        <item x="49"/>
        <item x="334"/>
        <item x="71"/>
        <item x="292"/>
        <item x="404"/>
        <item x="7"/>
        <item x="53"/>
        <item x="412"/>
        <item x="92"/>
        <item x="77"/>
        <item x="339"/>
        <item x="434"/>
        <item x="373"/>
        <item x="155"/>
        <item x="431"/>
        <item x="305"/>
        <item x="385"/>
        <item x="306"/>
        <item x="86"/>
        <item x="50"/>
        <item x="13"/>
        <item x="187"/>
        <item x="347"/>
        <item x="242"/>
        <item x="345"/>
        <item x="264"/>
        <item x="329"/>
        <item x="140"/>
        <item x="405"/>
        <item x="436"/>
        <item x="111"/>
        <item x="195"/>
        <item x="172"/>
        <item x="240"/>
        <item x="220"/>
        <item x="223"/>
        <item x="117"/>
        <item x="395"/>
        <item x="139"/>
        <item x="289"/>
        <item x="54"/>
        <item x="184"/>
        <item x="90"/>
        <item x="314"/>
        <item x="4"/>
        <item x="364"/>
        <item x="340"/>
        <item x="10"/>
        <item x="75"/>
        <item x="270"/>
        <item x="164"/>
        <item x="234"/>
        <item x="17"/>
        <item x="62"/>
        <item x="403"/>
        <item x="349"/>
        <item x="402"/>
        <item x="115"/>
        <item x="336"/>
        <item x="174"/>
        <item x="22"/>
        <item x="379"/>
        <item x="147"/>
        <item x="46"/>
        <item x="183"/>
        <item x="23"/>
        <item x="132"/>
        <item x="394"/>
        <item x="94"/>
        <item x="293"/>
        <item x="274"/>
        <item x="35"/>
        <item x="30"/>
        <item x="378"/>
        <item x="91"/>
        <item x="377"/>
        <item x="9"/>
        <item x="253"/>
        <item x="69"/>
        <item x="135"/>
        <item x="141"/>
        <item x="432"/>
        <item x="322"/>
        <item x="224"/>
        <item x="193"/>
        <item x="269"/>
        <item x="204"/>
        <item x="315"/>
        <item x="266"/>
        <item x="252"/>
        <item x="393"/>
        <item x="167"/>
        <item x="399"/>
        <item x="37"/>
        <item x="52"/>
        <item x="369"/>
        <item x="203"/>
        <item x="267"/>
        <item x="254"/>
        <item x="197"/>
        <item x="400"/>
        <item x="356"/>
        <item x="222"/>
        <item x="235"/>
        <item x="397"/>
        <item x="48"/>
        <item x="186"/>
        <item x="392"/>
        <item x="380"/>
        <item x="209"/>
        <item x="15"/>
        <item x="286"/>
        <item x="212"/>
        <item x="21"/>
        <item x="214"/>
        <item x="51"/>
        <item x="249"/>
        <item x="190"/>
        <item x="348"/>
        <item x="210"/>
        <item x="152"/>
        <item x="430"/>
        <item t="default"/>
      </items>
    </pivotField>
    <pivotField showAll="0"/>
    <pivotField showAll="0">
      <items count="5">
        <item x="3"/>
        <item x="1"/>
        <item x="2"/>
        <item x="0"/>
        <item t="default"/>
      </items>
    </pivotField>
    <pivotField showAll="0">
      <items count="9">
        <item x="4"/>
        <item x="1"/>
        <item x="2"/>
        <item x="3"/>
        <item x="0"/>
        <item x="7"/>
        <item x="5"/>
        <item x="6"/>
        <item t="default"/>
      </items>
    </pivotField>
    <pivotField showAll="0">
      <items count="8">
        <item x="6"/>
        <item x="1"/>
        <item x="2"/>
        <item x="3"/>
        <item x="5"/>
        <item x="0"/>
        <item x="4"/>
        <item t="default"/>
      </items>
    </pivotField>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8"/>
  </rowFields>
  <rowItems count="13">
    <i>
      <x v="1"/>
    </i>
    <i>
      <x v="2"/>
    </i>
    <i>
      <x v="3"/>
    </i>
    <i>
      <x v="4"/>
    </i>
    <i>
      <x v="5"/>
    </i>
    <i>
      <x v="6"/>
    </i>
    <i>
      <x v="7"/>
    </i>
    <i>
      <x v="8"/>
    </i>
    <i>
      <x v="9"/>
    </i>
    <i>
      <x v="10"/>
    </i>
    <i>
      <x v="11"/>
    </i>
    <i>
      <x v="12"/>
    </i>
    <i t="grand">
      <x/>
    </i>
  </rowItems>
  <colItems count="1">
    <i/>
  </colItems>
  <dataFields count="1">
    <dataField name="Sum of Amount" fld="7" baseField="0" baseItem="0" numFmtId="3"/>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495BC76-B4EC-4AA7-BD43-E3EDE66DC5B6}" name="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J1:K6" firstHeaderRow="1" firstDataRow="1" firstDataCol="1"/>
  <pivotFields count="11">
    <pivotField numFmtId="164" showAll="0">
      <items count="440">
        <item x="196"/>
        <item x="61"/>
        <item x="290"/>
        <item x="3"/>
        <item x="335"/>
        <item x="163"/>
        <item x="418"/>
        <item x="181"/>
        <item x="320"/>
        <item x="248"/>
        <item x="370"/>
        <item x="352"/>
        <item x="149"/>
        <item x="103"/>
        <item x="272"/>
        <item x="383"/>
        <item x="28"/>
        <item x="114"/>
        <item x="299"/>
        <item x="259"/>
        <item x="326"/>
        <item x="294"/>
        <item x="268"/>
        <item x="173"/>
        <item x="27"/>
        <item x="365"/>
        <item x="24"/>
        <item x="288"/>
        <item x="72"/>
        <item x="233"/>
        <item x="350"/>
        <item x="344"/>
        <item x="372"/>
        <item x="12"/>
        <item x="6"/>
        <item x="42"/>
        <item x="119"/>
        <item x="0"/>
        <item x="256"/>
        <item x="381"/>
        <item x="327"/>
        <item x="238"/>
        <item x="317"/>
        <item x="359"/>
        <item x="112"/>
        <item x="354"/>
        <item x="207"/>
        <item x="124"/>
        <item x="310"/>
        <item x="211"/>
        <item x="33"/>
        <item x="250"/>
        <item x="237"/>
        <item x="76"/>
        <item x="230"/>
        <item x="87"/>
        <item x="1"/>
        <item x="324"/>
        <item x="130"/>
        <item x="321"/>
        <item x="232"/>
        <item x="416"/>
        <item x="311"/>
        <item x="371"/>
        <item x="161"/>
        <item x="199"/>
        <item x="337"/>
        <item x="125"/>
        <item x="275"/>
        <item x="257"/>
        <item x="156"/>
        <item x="375"/>
        <item x="427"/>
        <item x="113"/>
        <item x="215"/>
        <item x="387"/>
        <item x="58"/>
        <item x="218"/>
        <item x="401"/>
        <item x="437"/>
        <item x="47"/>
        <item x="386"/>
        <item x="56"/>
        <item x="19"/>
        <item x="93"/>
        <item x="55"/>
        <item x="262"/>
        <item x="246"/>
        <item x="283"/>
        <item x="255"/>
        <item x="108"/>
        <item x="384"/>
        <item x="366"/>
        <item x="217"/>
        <item x="175"/>
        <item x="341"/>
        <item x="116"/>
        <item x="351"/>
        <item x="133"/>
        <item x="343"/>
        <item x="408"/>
        <item x="11"/>
        <item x="144"/>
        <item x="2"/>
        <item x="435"/>
        <item x="96"/>
        <item x="206"/>
        <item x="146"/>
        <item x="44"/>
        <item x="99"/>
        <item x="177"/>
        <item x="198"/>
        <item x="308"/>
        <item x="157"/>
        <item x="429"/>
        <item x="78"/>
        <item x="148"/>
        <item x="39"/>
        <item x="355"/>
        <item x="362"/>
        <item x="216"/>
        <item x="389"/>
        <item x="298"/>
        <item x="107"/>
        <item x="302"/>
        <item x="59"/>
        <item x="328"/>
        <item x="29"/>
        <item x="438"/>
        <item x="291"/>
        <item x="142"/>
        <item x="128"/>
        <item x="407"/>
        <item x="284"/>
        <item x="192"/>
        <item x="221"/>
        <item x="202"/>
        <item x="88"/>
        <item x="304"/>
        <item x="421"/>
        <item x="332"/>
        <item x="82"/>
        <item x="333"/>
        <item x="16"/>
        <item x="419"/>
        <item x="154"/>
        <item x="84"/>
        <item x="38"/>
        <item x="121"/>
        <item x="231"/>
        <item x="129"/>
        <item x="118"/>
        <item x="391"/>
        <item x="273"/>
        <item x="325"/>
        <item x="41"/>
        <item x="226"/>
        <item x="358"/>
        <item x="409"/>
        <item x="420"/>
        <item x="388"/>
        <item x="101"/>
        <item x="261"/>
        <item x="185"/>
        <item x="66"/>
        <item x="64"/>
        <item x="68"/>
        <item x="180"/>
        <item x="100"/>
        <item x="57"/>
        <item x="95"/>
        <item x="300"/>
        <item x="123"/>
        <item x="295"/>
        <item x="245"/>
        <item x="360"/>
        <item x="138"/>
        <item x="297"/>
        <item x="219"/>
        <item x="382"/>
        <item x="106"/>
        <item x="244"/>
        <item x="227"/>
        <item x="414"/>
        <item x="303"/>
        <item x="81"/>
        <item x="110"/>
        <item x="338"/>
        <item x="131"/>
        <item x="225"/>
        <item x="98"/>
        <item x="97"/>
        <item x="363"/>
        <item x="228"/>
        <item x="8"/>
        <item x="178"/>
        <item x="160"/>
        <item x="424"/>
        <item x="79"/>
        <item x="151"/>
        <item x="425"/>
        <item x="229"/>
        <item x="83"/>
        <item x="301"/>
        <item x="413"/>
        <item x="279"/>
        <item x="271"/>
        <item x="390"/>
        <item x="428"/>
        <item x="258"/>
        <item x="247"/>
        <item x="18"/>
        <item x="43"/>
        <item x="134"/>
        <item x="127"/>
        <item x="191"/>
        <item x="102"/>
        <item x="411"/>
        <item x="410"/>
        <item x="5"/>
        <item x="346"/>
        <item x="260"/>
        <item x="14"/>
        <item x="243"/>
        <item x="120"/>
        <item x="170"/>
        <item x="316"/>
        <item x="277"/>
        <item x="137"/>
        <item x="417"/>
        <item x="89"/>
        <item x="189"/>
        <item x="426"/>
        <item x="159"/>
        <item x="162"/>
        <item x="31"/>
        <item x="85"/>
        <item x="251"/>
        <item x="330"/>
        <item x="105"/>
        <item x="376"/>
        <item x="415"/>
        <item x="361"/>
        <item x="136"/>
        <item x="239"/>
        <item x="109"/>
        <item x="309"/>
        <item x="153"/>
        <item x="396"/>
        <item x="313"/>
        <item x="342"/>
        <item x="312"/>
        <item x="287"/>
        <item x="145"/>
        <item x="194"/>
        <item x="285"/>
        <item x="25"/>
        <item x="182"/>
        <item x="236"/>
        <item x="398"/>
        <item x="36"/>
        <item x="278"/>
        <item x="276"/>
        <item x="241"/>
        <item x="307"/>
        <item x="176"/>
        <item x="150"/>
        <item x="171"/>
        <item x="80"/>
        <item x="318"/>
        <item x="143"/>
        <item x="422"/>
        <item x="205"/>
        <item x="265"/>
        <item x="65"/>
        <item x="208"/>
        <item x="158"/>
        <item x="70"/>
        <item x="296"/>
        <item x="200"/>
        <item x="34"/>
        <item x="213"/>
        <item x="165"/>
        <item x="368"/>
        <item x="367"/>
        <item x="201"/>
        <item x="179"/>
        <item x="20"/>
        <item x="63"/>
        <item x="168"/>
        <item x="45"/>
        <item x="67"/>
        <item x="26"/>
        <item x="40"/>
        <item x="32"/>
        <item x="60"/>
        <item x="126"/>
        <item x="323"/>
        <item x="433"/>
        <item x="104"/>
        <item x="319"/>
        <item x="282"/>
        <item x="357"/>
        <item x="423"/>
        <item x="353"/>
        <item x="281"/>
        <item x="122"/>
        <item x="169"/>
        <item x="74"/>
        <item x="263"/>
        <item x="280"/>
        <item x="73"/>
        <item x="188"/>
        <item x="166"/>
        <item x="406"/>
        <item x="374"/>
        <item x="331"/>
        <item x="49"/>
        <item x="334"/>
        <item x="71"/>
        <item x="292"/>
        <item x="404"/>
        <item x="7"/>
        <item x="53"/>
        <item x="412"/>
        <item x="92"/>
        <item x="77"/>
        <item x="339"/>
        <item x="434"/>
        <item x="373"/>
        <item x="155"/>
        <item x="431"/>
        <item x="305"/>
        <item x="385"/>
        <item x="306"/>
        <item x="86"/>
        <item x="50"/>
        <item x="13"/>
        <item x="187"/>
        <item x="347"/>
        <item x="242"/>
        <item x="345"/>
        <item x="264"/>
        <item x="329"/>
        <item x="140"/>
        <item x="405"/>
        <item x="436"/>
        <item x="111"/>
        <item x="195"/>
        <item x="172"/>
        <item x="240"/>
        <item x="220"/>
        <item x="223"/>
        <item x="117"/>
        <item x="395"/>
        <item x="139"/>
        <item x="289"/>
        <item x="54"/>
        <item x="184"/>
        <item x="90"/>
        <item x="314"/>
        <item x="4"/>
        <item x="364"/>
        <item x="340"/>
        <item x="10"/>
        <item x="75"/>
        <item x="270"/>
        <item x="164"/>
        <item x="234"/>
        <item x="17"/>
        <item x="62"/>
        <item x="403"/>
        <item x="349"/>
        <item x="402"/>
        <item x="115"/>
        <item x="336"/>
        <item x="174"/>
        <item x="22"/>
        <item x="379"/>
        <item x="147"/>
        <item x="46"/>
        <item x="183"/>
        <item x="23"/>
        <item x="132"/>
        <item x="394"/>
        <item x="94"/>
        <item x="293"/>
        <item x="274"/>
        <item x="35"/>
        <item x="30"/>
        <item x="378"/>
        <item x="91"/>
        <item x="377"/>
        <item x="9"/>
        <item x="253"/>
        <item x="69"/>
        <item x="135"/>
        <item x="141"/>
        <item x="432"/>
        <item x="322"/>
        <item x="224"/>
        <item x="193"/>
        <item x="269"/>
        <item x="204"/>
        <item x="315"/>
        <item x="266"/>
        <item x="252"/>
        <item x="393"/>
        <item x="167"/>
        <item x="399"/>
        <item x="37"/>
        <item x="52"/>
        <item x="369"/>
        <item x="203"/>
        <item x="267"/>
        <item x="254"/>
        <item x="197"/>
        <item x="400"/>
        <item x="356"/>
        <item x="222"/>
        <item x="235"/>
        <item x="397"/>
        <item x="48"/>
        <item x="186"/>
        <item x="392"/>
        <item x="380"/>
        <item x="209"/>
        <item x="15"/>
        <item x="286"/>
        <item x="212"/>
        <item x="21"/>
        <item x="214"/>
        <item x="51"/>
        <item x="249"/>
        <item x="190"/>
        <item x="348"/>
        <item x="210"/>
        <item x="152"/>
        <item x="430"/>
        <item t="default"/>
      </items>
    </pivotField>
    <pivotField showAll="0"/>
    <pivotField axis="axisRow" showAll="0">
      <items count="5">
        <item x="3"/>
        <item x="1"/>
        <item x="2"/>
        <item x="0"/>
        <item t="default"/>
      </items>
    </pivotField>
    <pivotField showAll="0">
      <items count="9">
        <item x="4"/>
        <item x="1"/>
        <item x="2"/>
        <item x="3"/>
        <item x="0"/>
        <item x="7"/>
        <item x="5"/>
        <item x="6"/>
        <item t="default"/>
      </items>
    </pivotField>
    <pivotField showAll="0">
      <items count="8">
        <item x="6"/>
        <item x="1"/>
        <item x="2"/>
        <item x="3"/>
        <item x="5"/>
        <item x="0"/>
        <item x="4"/>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5">
    <i>
      <x/>
    </i>
    <i>
      <x v="1"/>
    </i>
    <i>
      <x v="2"/>
    </i>
    <i>
      <x v="3"/>
    </i>
    <i t="grand">
      <x/>
    </i>
  </rowItems>
  <colItems count="1">
    <i/>
  </colItems>
  <dataFields count="1">
    <dataField name="Sum of Amount" fld="7" baseField="0" baseItem="0" numFmtId="3"/>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 count="1" selected="0">
            <x v="0"/>
          </reference>
        </references>
      </pivotArea>
    </chartFormat>
    <chartFormat chart="3" format="8">
      <pivotArea type="data" outline="0" fieldPosition="0">
        <references count="2">
          <reference field="4294967294" count="1" selected="0">
            <x v="0"/>
          </reference>
          <reference field="2" count="1" selected="0">
            <x v="1"/>
          </reference>
        </references>
      </pivotArea>
    </chartFormat>
    <chartFormat chart="3" format="9">
      <pivotArea type="data" outline="0" fieldPosition="0">
        <references count="2">
          <reference field="4294967294" count="1" selected="0">
            <x v="0"/>
          </reference>
          <reference field="2" count="1" selected="0">
            <x v="2"/>
          </reference>
        </references>
      </pivotArea>
    </chartFormat>
    <chartFormat chart="3"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AFE8605-0A1C-463C-8B9E-A54A94F09F6B}" name="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G1:H10" firstHeaderRow="1" firstDataRow="1" firstDataCol="1"/>
  <pivotFields count="11">
    <pivotField numFmtId="164" showAll="0">
      <items count="440">
        <item x="196"/>
        <item x="61"/>
        <item x="290"/>
        <item x="3"/>
        <item x="335"/>
        <item x="163"/>
        <item x="418"/>
        <item x="181"/>
        <item x="320"/>
        <item x="248"/>
        <item x="370"/>
        <item x="352"/>
        <item x="149"/>
        <item x="103"/>
        <item x="272"/>
        <item x="383"/>
        <item x="28"/>
        <item x="114"/>
        <item x="299"/>
        <item x="259"/>
        <item x="326"/>
        <item x="294"/>
        <item x="268"/>
        <item x="173"/>
        <item x="27"/>
        <item x="365"/>
        <item x="24"/>
        <item x="288"/>
        <item x="72"/>
        <item x="233"/>
        <item x="350"/>
        <item x="344"/>
        <item x="372"/>
        <item x="12"/>
        <item x="6"/>
        <item x="42"/>
        <item x="119"/>
        <item x="0"/>
        <item x="256"/>
        <item x="381"/>
        <item x="327"/>
        <item x="238"/>
        <item x="317"/>
        <item x="359"/>
        <item x="112"/>
        <item x="354"/>
        <item x="207"/>
        <item x="124"/>
        <item x="310"/>
        <item x="211"/>
        <item x="33"/>
        <item x="250"/>
        <item x="237"/>
        <item x="76"/>
        <item x="230"/>
        <item x="87"/>
        <item x="1"/>
        <item x="324"/>
        <item x="130"/>
        <item x="321"/>
        <item x="232"/>
        <item x="416"/>
        <item x="311"/>
        <item x="371"/>
        <item x="161"/>
        <item x="199"/>
        <item x="337"/>
        <item x="125"/>
        <item x="275"/>
        <item x="257"/>
        <item x="156"/>
        <item x="375"/>
        <item x="427"/>
        <item x="113"/>
        <item x="215"/>
        <item x="387"/>
        <item x="58"/>
        <item x="218"/>
        <item x="401"/>
        <item x="437"/>
        <item x="47"/>
        <item x="386"/>
        <item x="56"/>
        <item x="19"/>
        <item x="93"/>
        <item x="55"/>
        <item x="262"/>
        <item x="246"/>
        <item x="283"/>
        <item x="255"/>
        <item x="108"/>
        <item x="384"/>
        <item x="366"/>
        <item x="217"/>
        <item x="175"/>
        <item x="341"/>
        <item x="116"/>
        <item x="351"/>
        <item x="133"/>
        <item x="343"/>
        <item x="408"/>
        <item x="11"/>
        <item x="144"/>
        <item x="2"/>
        <item x="435"/>
        <item x="96"/>
        <item x="206"/>
        <item x="146"/>
        <item x="44"/>
        <item x="99"/>
        <item x="177"/>
        <item x="198"/>
        <item x="308"/>
        <item x="157"/>
        <item x="429"/>
        <item x="78"/>
        <item x="148"/>
        <item x="39"/>
        <item x="355"/>
        <item x="362"/>
        <item x="216"/>
        <item x="389"/>
        <item x="298"/>
        <item x="107"/>
        <item x="302"/>
        <item x="59"/>
        <item x="328"/>
        <item x="29"/>
        <item x="438"/>
        <item x="291"/>
        <item x="142"/>
        <item x="128"/>
        <item x="407"/>
        <item x="284"/>
        <item x="192"/>
        <item x="221"/>
        <item x="202"/>
        <item x="88"/>
        <item x="304"/>
        <item x="421"/>
        <item x="332"/>
        <item x="82"/>
        <item x="333"/>
        <item x="16"/>
        <item x="419"/>
        <item x="154"/>
        <item x="84"/>
        <item x="38"/>
        <item x="121"/>
        <item x="231"/>
        <item x="129"/>
        <item x="118"/>
        <item x="391"/>
        <item x="273"/>
        <item x="325"/>
        <item x="41"/>
        <item x="226"/>
        <item x="358"/>
        <item x="409"/>
        <item x="420"/>
        <item x="388"/>
        <item x="101"/>
        <item x="261"/>
        <item x="185"/>
        <item x="66"/>
        <item x="64"/>
        <item x="68"/>
        <item x="180"/>
        <item x="100"/>
        <item x="57"/>
        <item x="95"/>
        <item x="300"/>
        <item x="123"/>
        <item x="295"/>
        <item x="245"/>
        <item x="360"/>
        <item x="138"/>
        <item x="297"/>
        <item x="219"/>
        <item x="382"/>
        <item x="106"/>
        <item x="244"/>
        <item x="227"/>
        <item x="414"/>
        <item x="303"/>
        <item x="81"/>
        <item x="110"/>
        <item x="338"/>
        <item x="131"/>
        <item x="225"/>
        <item x="98"/>
        <item x="97"/>
        <item x="363"/>
        <item x="228"/>
        <item x="8"/>
        <item x="178"/>
        <item x="160"/>
        <item x="424"/>
        <item x="79"/>
        <item x="151"/>
        <item x="425"/>
        <item x="229"/>
        <item x="83"/>
        <item x="301"/>
        <item x="413"/>
        <item x="279"/>
        <item x="271"/>
        <item x="390"/>
        <item x="428"/>
        <item x="258"/>
        <item x="247"/>
        <item x="18"/>
        <item x="43"/>
        <item x="134"/>
        <item x="127"/>
        <item x="191"/>
        <item x="102"/>
        <item x="411"/>
        <item x="410"/>
        <item x="5"/>
        <item x="346"/>
        <item x="260"/>
        <item x="14"/>
        <item x="243"/>
        <item x="120"/>
        <item x="170"/>
        <item x="316"/>
        <item x="277"/>
        <item x="137"/>
        <item x="417"/>
        <item x="89"/>
        <item x="189"/>
        <item x="426"/>
        <item x="159"/>
        <item x="162"/>
        <item x="31"/>
        <item x="85"/>
        <item x="251"/>
        <item x="330"/>
        <item x="105"/>
        <item x="376"/>
        <item x="415"/>
        <item x="361"/>
        <item x="136"/>
        <item x="239"/>
        <item x="109"/>
        <item x="309"/>
        <item x="153"/>
        <item x="396"/>
        <item x="313"/>
        <item x="342"/>
        <item x="312"/>
        <item x="287"/>
        <item x="145"/>
        <item x="194"/>
        <item x="285"/>
        <item x="25"/>
        <item x="182"/>
        <item x="236"/>
        <item x="398"/>
        <item x="36"/>
        <item x="278"/>
        <item x="276"/>
        <item x="241"/>
        <item x="307"/>
        <item x="176"/>
        <item x="150"/>
        <item x="171"/>
        <item x="80"/>
        <item x="318"/>
        <item x="143"/>
        <item x="422"/>
        <item x="205"/>
        <item x="265"/>
        <item x="65"/>
        <item x="208"/>
        <item x="158"/>
        <item x="70"/>
        <item x="296"/>
        <item x="200"/>
        <item x="34"/>
        <item x="213"/>
        <item x="165"/>
        <item x="368"/>
        <item x="367"/>
        <item x="201"/>
        <item x="179"/>
        <item x="20"/>
        <item x="63"/>
        <item x="168"/>
        <item x="45"/>
        <item x="67"/>
        <item x="26"/>
        <item x="40"/>
        <item x="32"/>
        <item x="60"/>
        <item x="126"/>
        <item x="323"/>
        <item x="433"/>
        <item x="104"/>
        <item x="319"/>
        <item x="282"/>
        <item x="357"/>
        <item x="423"/>
        <item x="353"/>
        <item x="281"/>
        <item x="122"/>
        <item x="169"/>
        <item x="74"/>
        <item x="263"/>
        <item x="280"/>
        <item x="73"/>
        <item x="188"/>
        <item x="166"/>
        <item x="406"/>
        <item x="374"/>
        <item x="331"/>
        <item x="49"/>
        <item x="334"/>
        <item x="71"/>
        <item x="292"/>
        <item x="404"/>
        <item x="7"/>
        <item x="53"/>
        <item x="412"/>
        <item x="92"/>
        <item x="77"/>
        <item x="339"/>
        <item x="434"/>
        <item x="373"/>
        <item x="155"/>
        <item x="431"/>
        <item x="305"/>
        <item x="385"/>
        <item x="306"/>
        <item x="86"/>
        <item x="50"/>
        <item x="13"/>
        <item x="187"/>
        <item x="347"/>
        <item x="242"/>
        <item x="345"/>
        <item x="264"/>
        <item x="329"/>
        <item x="140"/>
        <item x="405"/>
        <item x="436"/>
        <item x="111"/>
        <item x="195"/>
        <item x="172"/>
        <item x="240"/>
        <item x="220"/>
        <item x="223"/>
        <item x="117"/>
        <item x="395"/>
        <item x="139"/>
        <item x="289"/>
        <item x="54"/>
        <item x="184"/>
        <item x="90"/>
        <item x="314"/>
        <item x="4"/>
        <item x="364"/>
        <item x="340"/>
        <item x="10"/>
        <item x="75"/>
        <item x="270"/>
        <item x="164"/>
        <item x="234"/>
        <item x="17"/>
        <item x="62"/>
        <item x="403"/>
        <item x="349"/>
        <item x="402"/>
        <item x="115"/>
        <item x="336"/>
        <item x="174"/>
        <item x="22"/>
        <item x="379"/>
        <item x="147"/>
        <item x="46"/>
        <item x="183"/>
        <item x="23"/>
        <item x="132"/>
        <item x="394"/>
        <item x="94"/>
        <item x="293"/>
        <item x="274"/>
        <item x="35"/>
        <item x="30"/>
        <item x="378"/>
        <item x="91"/>
        <item x="377"/>
        <item x="9"/>
        <item x="253"/>
        <item x="69"/>
        <item x="135"/>
        <item x="141"/>
        <item x="432"/>
        <item x="322"/>
        <item x="224"/>
        <item x="193"/>
        <item x="269"/>
        <item x="204"/>
        <item x="315"/>
        <item x="266"/>
        <item x="252"/>
        <item x="393"/>
        <item x="167"/>
        <item x="399"/>
        <item x="37"/>
        <item x="52"/>
        <item x="369"/>
        <item x="203"/>
        <item x="267"/>
        <item x="254"/>
        <item x="197"/>
        <item x="400"/>
        <item x="356"/>
        <item x="222"/>
        <item x="235"/>
        <item x="397"/>
        <item x="48"/>
        <item x="186"/>
        <item x="392"/>
        <item x="380"/>
        <item x="209"/>
        <item x="15"/>
        <item x="286"/>
        <item x="212"/>
        <item x="21"/>
        <item x="214"/>
        <item x="51"/>
        <item x="249"/>
        <item x="190"/>
        <item x="348"/>
        <item x="210"/>
        <item x="152"/>
        <item x="430"/>
        <item t="default"/>
      </items>
    </pivotField>
    <pivotField showAll="0"/>
    <pivotField showAll="0">
      <items count="5">
        <item x="3"/>
        <item x="1"/>
        <item x="2"/>
        <item x="0"/>
        <item t="default"/>
      </items>
    </pivotField>
    <pivotField axis="axisRow" showAll="0">
      <items count="9">
        <item x="4"/>
        <item x="1"/>
        <item x="2"/>
        <item x="3"/>
        <item x="0"/>
        <item x="7"/>
        <item x="5"/>
        <item x="6"/>
        <item t="default"/>
      </items>
    </pivotField>
    <pivotField showAll="0">
      <items count="8">
        <item x="6"/>
        <item x="1"/>
        <item x="2"/>
        <item x="3"/>
        <item x="5"/>
        <item x="0"/>
        <item x="4"/>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9">
    <i>
      <x/>
    </i>
    <i>
      <x v="1"/>
    </i>
    <i>
      <x v="2"/>
    </i>
    <i>
      <x v="3"/>
    </i>
    <i>
      <x v="4"/>
    </i>
    <i>
      <x v="5"/>
    </i>
    <i>
      <x v="6"/>
    </i>
    <i>
      <x v="7"/>
    </i>
    <i t="grand">
      <x/>
    </i>
  </rowItems>
  <colItems count="1">
    <i/>
  </colItems>
  <dataFields count="1">
    <dataField name="Sum of Amount" fld="7" baseField="0" baseItem="0" numFmtId="3"/>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8FCFE708-22EC-4EE0-9F08-F8BA12C27A6F}" sourceName="Months (Date)">
  <pivotTables>
    <pivotTable tabId="2" name="category"/>
    <pivotTable tabId="2" name="city"/>
    <pivotTable tabId="2" name="product"/>
    <pivotTable tabId="2" name="sales"/>
  </pivotTables>
  <data>
    <tabular pivotCacheId="1659641016">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0F9AEE27-E45D-4627-9C81-1BC4097640EA}" sourceName="City">
  <pivotTables>
    <pivotTable tabId="2" name="sales"/>
    <pivotTable tabId="2" name="category"/>
    <pivotTable tabId="2" name="months"/>
    <pivotTable tabId="2" name="product"/>
  </pivotTables>
  <data>
    <tabular pivotCacheId="1659641016">
      <items count="7">
        <i x="6" s="1"/>
        <i x="1" s="1"/>
        <i x="2" s="1"/>
        <i x="3" s="1"/>
        <i x="5"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51293A5-733A-4158-BCB2-3B670339BBBA}" sourceName="Category">
  <pivotTables>
    <pivotTable tabId="2" name="sales"/>
    <pivotTable tabId="2" name="city"/>
    <pivotTable tabId="2" name="months"/>
    <pivotTable tabId="2" name="product"/>
  </pivotTables>
  <data>
    <tabular pivotCacheId="1659641016">
      <items count="4">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DE85DC3B-AB95-436F-AB63-1C3358AEBF21}" cache="Slicer_Months__Date" caption="Months (Date)" columnCount="2" rowHeight="234950"/>
  <slicer name="City" xr10:uid="{9B15CFF4-A6F8-4BE8-A239-657EB03EE7EB}" cache="Slicer_City" caption="City" columnCount="2" rowHeight="234950"/>
  <slicer name="Category" xr10:uid="{6E876902-9345-4E96-943F-3B0CCFECACB4}"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C4C4926-5D84-4A22-9987-EE079426E510}" name="Table1" displayName="Table1" ref="A1:I801" totalsRowShown="0" headerRowDxfId="18" headerRowBorderDxfId="19" tableBorderDxfId="20">
  <autoFilter ref="A1:I801" xr:uid="{DC4C4926-5D84-4A22-9987-EE079426E510}"/>
  <tableColumns count="9">
    <tableColumn id="1" xr3:uid="{74C8E674-A300-4242-90ED-BDAC4DDC0EDC}" name="Date" dataDxfId="12"/>
    <tableColumn id="2" xr3:uid="{FA2FFE94-ACC2-457B-9F2A-6F081AE946A2}" name="Product" dataDxfId="11"/>
    <tableColumn id="3" xr3:uid="{1AECA298-E2A6-4129-AD93-D8D1C9DC6604}" name="Category"/>
    <tableColumn id="4" xr3:uid="{6A2C3E5D-97F6-4070-B065-E3A43D0E9A5E}" name="Sales Representative"/>
    <tableColumn id="5" xr3:uid="{23601992-6D7D-4A63-BF62-698D3F665D34}" name="City"/>
    <tableColumn id="6" xr3:uid="{22AB269F-0C6F-449A-B9F0-1C319A3E1538}" name="No of Units"/>
    <tableColumn id="7" xr3:uid="{A68E8B46-DBF0-42DD-A248-21E1308D2D36}" name="Price"/>
    <tableColumn id="8" xr3:uid="{1B00EA57-2340-44FC-B756-B5DE97E750B8}" name="Amount"/>
    <tableColumn id="9" xr3:uid="{95CC138D-FB84-437A-B264-FAA397DC178B}" name="Status of Amount" dataDxfId="8">
      <calculatedColumnFormula>IF(Table1[[#This Row],[Amount]]&lt;10000,"Low",IF(Table1[[#This Row],[Amount]]&lt;20000,"Medium",IF(Table1[[#This Row],[Amount]]&lt;50000,"High","Very High")))</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02"/>
  <sheetViews>
    <sheetView workbookViewId="0">
      <selection activeCell="M1" sqref="M1"/>
    </sheetView>
  </sheetViews>
  <sheetFormatPr defaultRowHeight="14.4"/>
  <cols>
    <col min="1" max="1" width="19.21875" customWidth="1"/>
    <col min="2" max="2" width="9.5546875" customWidth="1"/>
    <col min="3" max="3" width="10.44140625" customWidth="1"/>
    <col min="4" max="4" width="20.5546875" customWidth="1"/>
    <col min="6" max="6" width="12.33203125" customWidth="1"/>
    <col min="7" max="8" width="11.88671875" customWidth="1"/>
    <col min="9" max="9" width="20.33203125" customWidth="1"/>
  </cols>
  <sheetData>
    <row r="1" spans="1:9">
      <c r="A1" s="8" t="s">
        <v>0</v>
      </c>
      <c r="B1" s="8" t="s">
        <v>1</v>
      </c>
      <c r="C1" s="8" t="s">
        <v>2</v>
      </c>
      <c r="D1" s="8" t="s">
        <v>3</v>
      </c>
      <c r="E1" s="8" t="s">
        <v>4</v>
      </c>
      <c r="F1" s="8" t="s">
        <v>5</v>
      </c>
      <c r="G1" s="8" t="s">
        <v>6</v>
      </c>
      <c r="H1" s="8" t="s">
        <v>7</v>
      </c>
      <c r="I1" s="8" t="s">
        <v>71</v>
      </c>
    </row>
    <row r="2" spans="1:9">
      <c r="A2" s="9">
        <v>44977</v>
      </c>
      <c r="B2" s="10" t="s">
        <v>8</v>
      </c>
      <c r="C2" t="s">
        <v>28</v>
      </c>
      <c r="D2" t="s">
        <v>32</v>
      </c>
      <c r="E2" t="s">
        <v>40</v>
      </c>
      <c r="F2">
        <v>12</v>
      </c>
      <c r="G2">
        <v>1428</v>
      </c>
      <c r="H2">
        <v>17136</v>
      </c>
      <c r="I2" t="str">
        <f>IF(Table1[[#This Row],[Amount]]&lt;10000,"Low",IF(Table1[[#This Row],[Amount]]&lt;20000,"Medium",IF(Table1[[#This Row],[Amount]]&lt;50000,"High","Very High")))</f>
        <v>Medium</v>
      </c>
    </row>
    <row r="3" spans="1:9">
      <c r="A3" s="9">
        <v>45007</v>
      </c>
      <c r="B3" s="10" t="s">
        <v>9</v>
      </c>
      <c r="C3" t="s">
        <v>29</v>
      </c>
      <c r="D3" t="s">
        <v>33</v>
      </c>
      <c r="E3" t="s">
        <v>41</v>
      </c>
      <c r="F3">
        <v>6</v>
      </c>
      <c r="G3">
        <v>3730</v>
      </c>
      <c r="H3">
        <v>22380</v>
      </c>
      <c r="I3" t="str">
        <f>IF(Table1[[#This Row],[Amount]]&lt;10000,"Low",IF(Table1[[#This Row],[Amount]]&lt;20000,"Medium",IF(Table1[[#This Row],[Amount]]&lt;50000,"High","Very High")))</f>
        <v>High</v>
      </c>
    </row>
    <row r="4" spans="1:9">
      <c r="A4" s="9">
        <v>45066</v>
      </c>
      <c r="B4" s="10" t="s">
        <v>10</v>
      </c>
      <c r="C4" t="s">
        <v>28</v>
      </c>
      <c r="D4" t="s">
        <v>34</v>
      </c>
      <c r="E4" t="s">
        <v>42</v>
      </c>
      <c r="F4">
        <v>5</v>
      </c>
      <c r="G4">
        <v>615</v>
      </c>
      <c r="H4">
        <v>3075</v>
      </c>
      <c r="I4" t="str">
        <f>IF(Table1[[#This Row],[Amount]]&lt;10000,"Low",IF(Table1[[#This Row],[Amount]]&lt;20000,"Medium",IF(Table1[[#This Row],[Amount]]&lt;50000,"High","Very High")))</f>
        <v>Low</v>
      </c>
    </row>
    <row r="5" spans="1:9">
      <c r="A5" s="9">
        <v>44930</v>
      </c>
      <c r="B5" s="10" t="s">
        <v>11</v>
      </c>
      <c r="C5" t="s">
        <v>28</v>
      </c>
      <c r="D5" t="s">
        <v>32</v>
      </c>
      <c r="E5" t="s">
        <v>43</v>
      </c>
      <c r="F5">
        <v>14</v>
      </c>
      <c r="G5">
        <v>1660</v>
      </c>
      <c r="H5">
        <v>23240</v>
      </c>
      <c r="I5" t="str">
        <f>IF(Table1[[#This Row],[Amount]]&lt;10000,"Low",IF(Table1[[#This Row],[Amount]]&lt;20000,"Medium",IF(Table1[[#This Row],[Amount]]&lt;50000,"High","Very High")))</f>
        <v>High</v>
      </c>
    </row>
    <row r="6" spans="1:9">
      <c r="A6" s="9">
        <v>45411</v>
      </c>
      <c r="B6" s="10" t="s">
        <v>12</v>
      </c>
      <c r="C6" t="s">
        <v>30</v>
      </c>
      <c r="D6" t="s">
        <v>35</v>
      </c>
      <c r="E6" t="s">
        <v>44</v>
      </c>
      <c r="F6">
        <v>7</v>
      </c>
      <c r="G6">
        <v>3419</v>
      </c>
      <c r="H6">
        <v>23933</v>
      </c>
      <c r="I6" t="str">
        <f>IF(Table1[[#This Row],[Amount]]&lt;10000,"Low",IF(Table1[[#This Row],[Amount]]&lt;20000,"Medium",IF(Table1[[#This Row],[Amount]]&lt;50000,"High","Very High")))</f>
        <v>High</v>
      </c>
    </row>
    <row r="7" spans="1:9">
      <c r="A7" s="9">
        <v>45213</v>
      </c>
      <c r="B7" s="10" t="s">
        <v>9</v>
      </c>
      <c r="C7" t="s">
        <v>29</v>
      </c>
      <c r="D7" t="s">
        <v>33</v>
      </c>
      <c r="E7" t="s">
        <v>45</v>
      </c>
      <c r="F7">
        <v>3</v>
      </c>
      <c r="G7">
        <v>610</v>
      </c>
      <c r="H7">
        <v>1830</v>
      </c>
      <c r="I7" t="str">
        <f>IF(Table1[[#This Row],[Amount]]&lt;10000,"Low",IF(Table1[[#This Row],[Amount]]&lt;20000,"Medium",IF(Table1[[#This Row],[Amount]]&lt;50000,"High","Very High")))</f>
        <v>Low</v>
      </c>
    </row>
    <row r="8" spans="1:9">
      <c r="A8" s="9">
        <v>44974</v>
      </c>
      <c r="B8" s="10" t="s">
        <v>13</v>
      </c>
      <c r="C8" t="s">
        <v>28</v>
      </c>
      <c r="D8" t="s">
        <v>34</v>
      </c>
      <c r="E8" t="s">
        <v>42</v>
      </c>
      <c r="F8">
        <v>2</v>
      </c>
      <c r="G8">
        <v>4320</v>
      </c>
      <c r="H8">
        <v>8640</v>
      </c>
      <c r="I8" t="str">
        <f>IF(Table1[[#This Row],[Amount]]&lt;10000,"Low",IF(Table1[[#This Row],[Amount]]&lt;20000,"Medium",IF(Table1[[#This Row],[Amount]]&lt;50000,"High","Very High")))</f>
        <v>Low</v>
      </c>
    </row>
    <row r="9" spans="1:9">
      <c r="A9" s="9">
        <v>45353</v>
      </c>
      <c r="B9" s="10" t="s">
        <v>14</v>
      </c>
      <c r="C9" t="s">
        <v>29</v>
      </c>
      <c r="D9" t="s">
        <v>36</v>
      </c>
      <c r="E9" t="s">
        <v>44</v>
      </c>
      <c r="F9">
        <v>7</v>
      </c>
      <c r="G9">
        <v>4257</v>
      </c>
      <c r="H9">
        <v>29799</v>
      </c>
      <c r="I9" t="str">
        <f>IF(Table1[[#This Row],[Amount]]&lt;10000,"Low",IF(Table1[[#This Row],[Amount]]&lt;20000,"Medium",IF(Table1[[#This Row],[Amount]]&lt;50000,"High","Very High")))</f>
        <v>High</v>
      </c>
    </row>
    <row r="10" spans="1:9">
      <c r="A10" s="9">
        <v>45184</v>
      </c>
      <c r="B10" s="10" t="s">
        <v>15</v>
      </c>
      <c r="C10" t="s">
        <v>31</v>
      </c>
      <c r="D10" t="s">
        <v>33</v>
      </c>
      <c r="E10" t="s">
        <v>44</v>
      </c>
      <c r="F10">
        <v>19</v>
      </c>
      <c r="G10">
        <v>3061</v>
      </c>
      <c r="H10">
        <v>58159</v>
      </c>
      <c r="I10" t="str">
        <f>IF(Table1[[#This Row],[Amount]]&lt;10000,"Low",IF(Table1[[#This Row],[Amount]]&lt;20000,"Medium",IF(Table1[[#This Row],[Amount]]&lt;50000,"High","Very High")))</f>
        <v>Very High</v>
      </c>
    </row>
    <row r="11" spans="1:9">
      <c r="A11" s="9">
        <v>45450</v>
      </c>
      <c r="B11" s="10" t="s">
        <v>11</v>
      </c>
      <c r="C11" t="s">
        <v>28</v>
      </c>
      <c r="D11" t="s">
        <v>37</v>
      </c>
      <c r="E11" t="s">
        <v>40</v>
      </c>
      <c r="F11">
        <v>17</v>
      </c>
      <c r="G11">
        <v>1109</v>
      </c>
      <c r="H11">
        <v>18853</v>
      </c>
      <c r="I11" t="str">
        <f>IF(Table1[[#This Row],[Amount]]&lt;10000,"Low",IF(Table1[[#This Row],[Amount]]&lt;20000,"Medium",IF(Table1[[#This Row],[Amount]]&lt;50000,"High","Very High")))</f>
        <v>Medium</v>
      </c>
    </row>
    <row r="12" spans="1:9">
      <c r="A12" s="9">
        <v>45415</v>
      </c>
      <c r="B12" s="10" t="s">
        <v>9</v>
      </c>
      <c r="C12" t="s">
        <v>29</v>
      </c>
      <c r="D12" t="s">
        <v>34</v>
      </c>
      <c r="E12" t="s">
        <v>44</v>
      </c>
      <c r="F12">
        <v>14</v>
      </c>
      <c r="G12">
        <v>1334</v>
      </c>
      <c r="H12">
        <v>18676</v>
      </c>
      <c r="I12" t="str">
        <f>IF(Table1[[#This Row],[Amount]]&lt;10000,"Low",IF(Table1[[#This Row],[Amount]]&lt;20000,"Medium",IF(Table1[[#This Row],[Amount]]&lt;50000,"High","Very High")))</f>
        <v>Medium</v>
      </c>
    </row>
    <row r="13" spans="1:9">
      <c r="A13" s="9">
        <v>45064</v>
      </c>
      <c r="B13" s="10" t="s">
        <v>16</v>
      </c>
      <c r="C13" t="s">
        <v>28</v>
      </c>
      <c r="D13" t="s">
        <v>38</v>
      </c>
      <c r="E13" t="s">
        <v>42</v>
      </c>
      <c r="F13">
        <v>14</v>
      </c>
      <c r="G13">
        <v>2819</v>
      </c>
      <c r="H13">
        <v>39466</v>
      </c>
      <c r="I13" t="str">
        <f>IF(Table1[[#This Row],[Amount]]&lt;10000,"Low",IF(Table1[[#This Row],[Amount]]&lt;20000,"Medium",IF(Table1[[#This Row],[Amount]]&lt;50000,"High","Very High")))</f>
        <v>High</v>
      </c>
    </row>
    <row r="14" spans="1:9">
      <c r="A14" s="9">
        <v>44973</v>
      </c>
      <c r="B14" s="10" t="s">
        <v>14</v>
      </c>
      <c r="C14" t="s">
        <v>29</v>
      </c>
      <c r="D14" t="s">
        <v>38</v>
      </c>
      <c r="E14" t="s">
        <v>41</v>
      </c>
      <c r="F14">
        <v>17</v>
      </c>
      <c r="G14">
        <v>786</v>
      </c>
      <c r="H14">
        <v>13362</v>
      </c>
      <c r="I14" t="str">
        <f>IF(Table1[[#This Row],[Amount]]&lt;10000,"Low",IF(Table1[[#This Row],[Amount]]&lt;20000,"Medium",IF(Table1[[#This Row],[Amount]]&lt;50000,"High","Very High")))</f>
        <v>Medium</v>
      </c>
    </row>
    <row r="15" spans="1:9">
      <c r="A15" s="9">
        <v>45376</v>
      </c>
      <c r="B15" s="10" t="s">
        <v>17</v>
      </c>
      <c r="C15" t="s">
        <v>31</v>
      </c>
      <c r="D15" t="s">
        <v>38</v>
      </c>
      <c r="E15" t="s">
        <v>45</v>
      </c>
      <c r="F15">
        <v>17</v>
      </c>
      <c r="G15">
        <v>558</v>
      </c>
      <c r="H15">
        <v>9486</v>
      </c>
      <c r="I15" t="str">
        <f>IF(Table1[[#This Row],[Amount]]&lt;10000,"Low",IF(Table1[[#This Row],[Amount]]&lt;20000,"Medium",IF(Table1[[#This Row],[Amount]]&lt;50000,"High","Very High")))</f>
        <v>Low</v>
      </c>
    </row>
    <row r="16" spans="1:9">
      <c r="A16" s="9">
        <v>45217</v>
      </c>
      <c r="B16" s="10" t="s">
        <v>16</v>
      </c>
      <c r="C16" t="s">
        <v>28</v>
      </c>
      <c r="D16" t="s">
        <v>38</v>
      </c>
      <c r="E16" t="s">
        <v>40</v>
      </c>
      <c r="F16">
        <v>18</v>
      </c>
      <c r="G16">
        <v>2203</v>
      </c>
      <c r="H16">
        <v>39654</v>
      </c>
      <c r="I16" t="str">
        <f>IF(Table1[[#This Row],[Amount]]&lt;10000,"Low",IF(Table1[[#This Row],[Amount]]&lt;20000,"Medium",IF(Table1[[#This Row],[Amount]]&lt;50000,"High","Very High")))</f>
        <v>High</v>
      </c>
    </row>
    <row r="17" spans="1:9">
      <c r="A17" s="9">
        <v>45511</v>
      </c>
      <c r="B17" s="10" t="s">
        <v>14</v>
      </c>
      <c r="C17" t="s">
        <v>29</v>
      </c>
      <c r="D17" t="s">
        <v>38</v>
      </c>
      <c r="E17" t="s">
        <v>43</v>
      </c>
      <c r="F17">
        <v>18</v>
      </c>
      <c r="G17">
        <v>4005</v>
      </c>
      <c r="H17">
        <v>72090</v>
      </c>
      <c r="I17" t="str">
        <f>IF(Table1[[#This Row],[Amount]]&lt;10000,"Low",IF(Table1[[#This Row],[Amount]]&lt;20000,"Medium",IF(Table1[[#This Row],[Amount]]&lt;50000,"High","Very High")))</f>
        <v>Very High</v>
      </c>
    </row>
    <row r="18" spans="1:9">
      <c r="A18" s="9">
        <v>45007</v>
      </c>
      <c r="B18" s="10" t="s">
        <v>18</v>
      </c>
      <c r="C18" t="s">
        <v>30</v>
      </c>
      <c r="D18" t="s">
        <v>39</v>
      </c>
      <c r="E18" t="s">
        <v>43</v>
      </c>
      <c r="F18">
        <v>5</v>
      </c>
      <c r="G18">
        <v>4296</v>
      </c>
      <c r="H18">
        <v>21480</v>
      </c>
      <c r="I18" t="str">
        <f>IF(Table1[[#This Row],[Amount]]&lt;10000,"Low",IF(Table1[[#This Row],[Amount]]&lt;20000,"Medium",IF(Table1[[#This Row],[Amount]]&lt;50000,"High","Very High")))</f>
        <v>High</v>
      </c>
    </row>
    <row r="19" spans="1:9">
      <c r="A19" s="9">
        <v>45119</v>
      </c>
      <c r="B19" s="10" t="s">
        <v>19</v>
      </c>
      <c r="C19" t="s">
        <v>31</v>
      </c>
      <c r="D19" t="s">
        <v>35</v>
      </c>
      <c r="E19" t="s">
        <v>43</v>
      </c>
      <c r="F19">
        <v>15</v>
      </c>
      <c r="G19">
        <v>3532</v>
      </c>
      <c r="H19">
        <v>52980</v>
      </c>
      <c r="I19" t="str">
        <f>IF(Table1[[#This Row],[Amount]]&lt;10000,"Low",IF(Table1[[#This Row],[Amount]]&lt;20000,"Medium",IF(Table1[[#This Row],[Amount]]&lt;50000,"High","Very High")))</f>
        <v>Very High</v>
      </c>
    </row>
    <row r="20" spans="1:9">
      <c r="A20" s="9">
        <v>45421</v>
      </c>
      <c r="B20" s="10" t="s">
        <v>20</v>
      </c>
      <c r="C20" t="s">
        <v>31</v>
      </c>
      <c r="D20" t="s">
        <v>33</v>
      </c>
      <c r="E20" t="s">
        <v>41</v>
      </c>
      <c r="F20">
        <v>19</v>
      </c>
      <c r="G20">
        <v>2157</v>
      </c>
      <c r="H20">
        <v>40983</v>
      </c>
      <c r="I20" t="str">
        <f>IF(Table1[[#This Row],[Amount]]&lt;10000,"Low",IF(Table1[[#This Row],[Amount]]&lt;20000,"Medium",IF(Table1[[#This Row],[Amount]]&lt;50000,"High","Very High")))</f>
        <v>High</v>
      </c>
    </row>
    <row r="21" spans="1:9">
      <c r="A21" s="9">
        <v>45203</v>
      </c>
      <c r="B21" s="10" t="s">
        <v>21</v>
      </c>
      <c r="C21" t="s">
        <v>30</v>
      </c>
      <c r="D21" t="s">
        <v>37</v>
      </c>
      <c r="E21" t="s">
        <v>44</v>
      </c>
      <c r="F21">
        <v>20</v>
      </c>
      <c r="G21">
        <v>3366</v>
      </c>
      <c r="H21">
        <v>67320</v>
      </c>
      <c r="I21" t="str">
        <f>IF(Table1[[#This Row],[Amount]]&lt;10000,"Low",IF(Table1[[#This Row],[Amount]]&lt;20000,"Medium",IF(Table1[[#This Row],[Amount]]&lt;50000,"High","Very High")))</f>
        <v>Very High</v>
      </c>
    </row>
    <row r="22" spans="1:9">
      <c r="A22" s="9">
        <v>45043</v>
      </c>
      <c r="B22" s="10" t="s">
        <v>22</v>
      </c>
      <c r="C22" t="s">
        <v>31</v>
      </c>
      <c r="D22" t="s">
        <v>38</v>
      </c>
      <c r="E22" t="s">
        <v>46</v>
      </c>
      <c r="F22">
        <v>13</v>
      </c>
      <c r="G22">
        <v>4739</v>
      </c>
      <c r="H22">
        <v>61607</v>
      </c>
      <c r="I22" t="str">
        <f>IF(Table1[[#This Row],[Amount]]&lt;10000,"Low",IF(Table1[[#This Row],[Amount]]&lt;20000,"Medium",IF(Table1[[#This Row],[Amount]]&lt;50000,"High","Very High")))</f>
        <v>Very High</v>
      </c>
    </row>
    <row r="23" spans="1:9">
      <c r="A23" s="9">
        <v>45309</v>
      </c>
      <c r="B23" s="10" t="s">
        <v>22</v>
      </c>
      <c r="C23" t="s">
        <v>31</v>
      </c>
      <c r="D23" t="s">
        <v>36</v>
      </c>
      <c r="E23" t="s">
        <v>44</v>
      </c>
      <c r="F23">
        <v>1</v>
      </c>
      <c r="G23">
        <v>3282</v>
      </c>
      <c r="H23">
        <v>3282</v>
      </c>
      <c r="I23" t="str">
        <f>IF(Table1[[#This Row],[Amount]]&lt;10000,"Low",IF(Table1[[#This Row],[Amount]]&lt;20000,"Medium",IF(Table1[[#This Row],[Amount]]&lt;50000,"High","Very High")))</f>
        <v>Low</v>
      </c>
    </row>
    <row r="24" spans="1:9">
      <c r="A24" s="9">
        <v>45515</v>
      </c>
      <c r="B24" s="10" t="s">
        <v>23</v>
      </c>
      <c r="C24" t="s">
        <v>29</v>
      </c>
      <c r="D24" t="s">
        <v>38</v>
      </c>
      <c r="E24" t="s">
        <v>41</v>
      </c>
      <c r="F24">
        <v>1</v>
      </c>
      <c r="G24">
        <v>2417</v>
      </c>
      <c r="H24">
        <v>2417</v>
      </c>
      <c r="I24" t="str">
        <f>IF(Table1[[#This Row],[Amount]]&lt;10000,"Low",IF(Table1[[#This Row],[Amount]]&lt;20000,"Medium",IF(Table1[[#This Row],[Amount]]&lt;50000,"High","Very High")))</f>
        <v>Low</v>
      </c>
    </row>
    <row r="25" spans="1:9">
      <c r="A25" s="9">
        <v>45431</v>
      </c>
      <c r="B25" s="10" t="s">
        <v>21</v>
      </c>
      <c r="C25" t="s">
        <v>30</v>
      </c>
      <c r="D25" t="s">
        <v>35</v>
      </c>
      <c r="E25" t="s">
        <v>41</v>
      </c>
      <c r="F25">
        <v>6</v>
      </c>
      <c r="G25">
        <v>1700</v>
      </c>
      <c r="H25">
        <v>10200</v>
      </c>
      <c r="I25" t="str">
        <f>IF(Table1[[#This Row],[Amount]]&lt;10000,"Low",IF(Table1[[#This Row],[Amount]]&lt;20000,"Medium",IF(Table1[[#This Row],[Amount]]&lt;50000,"High","Very High")))</f>
        <v>Medium</v>
      </c>
    </row>
    <row r="26" spans="1:9">
      <c r="A26" s="9">
        <v>45437</v>
      </c>
      <c r="B26" s="10" t="s">
        <v>24</v>
      </c>
      <c r="C26" t="s">
        <v>29</v>
      </c>
      <c r="D26" t="s">
        <v>33</v>
      </c>
      <c r="E26" t="s">
        <v>45</v>
      </c>
      <c r="F26">
        <v>12</v>
      </c>
      <c r="G26">
        <v>1000</v>
      </c>
      <c r="H26">
        <v>12000</v>
      </c>
      <c r="I26" t="str">
        <f>IF(Table1[[#This Row],[Amount]]&lt;10000,"Low",IF(Table1[[#This Row],[Amount]]&lt;20000,"Medium",IF(Table1[[#This Row],[Amount]]&lt;50000,"High","Very High")))</f>
        <v>Medium</v>
      </c>
    </row>
    <row r="27" spans="1:9">
      <c r="A27" s="9">
        <v>44963</v>
      </c>
      <c r="B27" s="10" t="s">
        <v>8</v>
      </c>
      <c r="C27" t="s">
        <v>28</v>
      </c>
      <c r="D27" t="s">
        <v>32</v>
      </c>
      <c r="E27" t="s">
        <v>45</v>
      </c>
      <c r="F27">
        <v>1</v>
      </c>
      <c r="G27">
        <v>1852</v>
      </c>
      <c r="H27">
        <v>1852</v>
      </c>
      <c r="I27" t="str">
        <f>IF(Table1[[#This Row],[Amount]]&lt;10000,"Low",IF(Table1[[#This Row],[Amount]]&lt;20000,"Medium",IF(Table1[[#This Row],[Amount]]&lt;50000,"High","Very High")))</f>
        <v>Low</v>
      </c>
    </row>
    <row r="28" spans="1:9">
      <c r="A28" s="9">
        <v>44977</v>
      </c>
      <c r="B28" s="10" t="s">
        <v>13</v>
      </c>
      <c r="C28" t="s">
        <v>28</v>
      </c>
      <c r="D28" t="s">
        <v>33</v>
      </c>
      <c r="E28" t="s">
        <v>43</v>
      </c>
      <c r="F28">
        <v>13</v>
      </c>
      <c r="G28">
        <v>864</v>
      </c>
      <c r="H28">
        <v>11232</v>
      </c>
      <c r="I28" t="str">
        <f>IF(Table1[[#This Row],[Amount]]&lt;10000,"Low",IF(Table1[[#This Row],[Amount]]&lt;20000,"Medium",IF(Table1[[#This Row],[Amount]]&lt;50000,"High","Very High")))</f>
        <v>Medium</v>
      </c>
    </row>
    <row r="29" spans="1:9">
      <c r="A29" s="9">
        <v>45262</v>
      </c>
      <c r="B29" s="10" t="s">
        <v>24</v>
      </c>
      <c r="C29" t="s">
        <v>29</v>
      </c>
      <c r="D29" t="s">
        <v>34</v>
      </c>
      <c r="E29" t="s">
        <v>46</v>
      </c>
      <c r="F29">
        <v>3</v>
      </c>
      <c r="G29">
        <v>4295</v>
      </c>
      <c r="H29">
        <v>12885</v>
      </c>
      <c r="I29" t="str">
        <f>IF(Table1[[#This Row],[Amount]]&lt;10000,"Low",IF(Table1[[#This Row],[Amount]]&lt;20000,"Medium",IF(Table1[[#This Row],[Amount]]&lt;50000,"High","Very High")))</f>
        <v>Medium</v>
      </c>
    </row>
    <row r="30" spans="1:9">
      <c r="A30" s="9">
        <v>45316</v>
      </c>
      <c r="B30" s="10" t="s">
        <v>20</v>
      </c>
      <c r="C30" t="s">
        <v>31</v>
      </c>
      <c r="D30" t="s">
        <v>39</v>
      </c>
      <c r="E30" t="s">
        <v>41</v>
      </c>
      <c r="F30">
        <v>8</v>
      </c>
      <c r="G30">
        <v>4806</v>
      </c>
      <c r="H30">
        <v>38448</v>
      </c>
      <c r="I30" t="str">
        <f>IF(Table1[[#This Row],[Amount]]&lt;10000,"Low",IF(Table1[[#This Row],[Amount]]&lt;20000,"Medium",IF(Table1[[#This Row],[Amount]]&lt;50000,"High","Very High")))</f>
        <v>High</v>
      </c>
    </row>
    <row r="31" spans="1:9">
      <c r="A31" s="9">
        <v>44961</v>
      </c>
      <c r="B31" s="10" t="s">
        <v>19</v>
      </c>
      <c r="C31" t="s">
        <v>31</v>
      </c>
      <c r="D31" t="s">
        <v>32</v>
      </c>
      <c r="E31" t="s">
        <v>42</v>
      </c>
      <c r="F31">
        <v>4</v>
      </c>
      <c r="G31">
        <v>2090</v>
      </c>
      <c r="H31">
        <v>8360</v>
      </c>
      <c r="I31" t="str">
        <f>IF(Table1[[#This Row],[Amount]]&lt;10000,"Low",IF(Table1[[#This Row],[Amount]]&lt;20000,"Medium",IF(Table1[[#This Row],[Amount]]&lt;50000,"High","Very High")))</f>
        <v>Low</v>
      </c>
    </row>
    <row r="32" spans="1:9">
      <c r="A32" s="9">
        <v>44947</v>
      </c>
      <c r="B32" s="10" t="s">
        <v>25</v>
      </c>
      <c r="C32" t="s">
        <v>29</v>
      </c>
      <c r="D32" t="s">
        <v>36</v>
      </c>
      <c r="E32" t="s">
        <v>44</v>
      </c>
      <c r="F32">
        <v>10</v>
      </c>
      <c r="G32">
        <v>783</v>
      </c>
      <c r="H32">
        <v>7830</v>
      </c>
      <c r="I32" t="str">
        <f>IF(Table1[[#This Row],[Amount]]&lt;10000,"Low",IF(Table1[[#This Row],[Amount]]&lt;20000,"Medium",IF(Table1[[#This Row],[Amount]]&lt;50000,"High","Very High")))</f>
        <v>Low</v>
      </c>
    </row>
    <row r="33" spans="1:9">
      <c r="A33" s="9">
        <v>45095</v>
      </c>
      <c r="B33" s="10" t="s">
        <v>16</v>
      </c>
      <c r="C33" t="s">
        <v>28</v>
      </c>
      <c r="D33" t="s">
        <v>36</v>
      </c>
      <c r="E33" t="s">
        <v>45</v>
      </c>
      <c r="F33">
        <v>14</v>
      </c>
      <c r="G33">
        <v>2953</v>
      </c>
      <c r="H33">
        <v>41342</v>
      </c>
      <c r="I33" t="str">
        <f>IF(Table1[[#This Row],[Amount]]&lt;10000,"Low",IF(Table1[[#This Row],[Amount]]&lt;20000,"Medium",IF(Table1[[#This Row],[Amount]]&lt;50000,"High","Very High")))</f>
        <v>High</v>
      </c>
    </row>
    <row r="34" spans="1:9">
      <c r="A34" s="9">
        <v>45445</v>
      </c>
      <c r="B34" s="10" t="s">
        <v>26</v>
      </c>
      <c r="C34" t="s">
        <v>30</v>
      </c>
      <c r="D34" t="s">
        <v>33</v>
      </c>
      <c r="E34" t="s">
        <v>40</v>
      </c>
      <c r="F34">
        <v>8</v>
      </c>
      <c r="G34">
        <v>2939</v>
      </c>
      <c r="H34">
        <v>23512</v>
      </c>
      <c r="I34" t="str">
        <f>IF(Table1[[#This Row],[Amount]]&lt;10000,"Low",IF(Table1[[#This Row],[Amount]]&lt;20000,"Medium",IF(Table1[[#This Row],[Amount]]&lt;50000,"High","Very High")))</f>
        <v>High</v>
      </c>
    </row>
    <row r="35" spans="1:9">
      <c r="A35" s="9">
        <v>45235</v>
      </c>
      <c r="B35" s="10" t="s">
        <v>10</v>
      </c>
      <c r="C35" t="s">
        <v>28</v>
      </c>
      <c r="D35" t="s">
        <v>34</v>
      </c>
      <c r="E35" t="s">
        <v>43</v>
      </c>
      <c r="F35">
        <v>18</v>
      </c>
      <c r="G35">
        <v>1951</v>
      </c>
      <c r="H35">
        <v>35118</v>
      </c>
      <c r="I35" t="str">
        <f>IF(Table1[[#This Row],[Amount]]&lt;10000,"Low",IF(Table1[[#This Row],[Amount]]&lt;20000,"Medium",IF(Table1[[#This Row],[Amount]]&lt;50000,"High","Very High")))</f>
        <v>High</v>
      </c>
    </row>
    <row r="36" spans="1:9">
      <c r="A36" s="9">
        <v>45318</v>
      </c>
      <c r="B36" s="10" t="s">
        <v>20</v>
      </c>
      <c r="C36" t="s">
        <v>31</v>
      </c>
      <c r="D36" t="s">
        <v>34</v>
      </c>
      <c r="E36" t="s">
        <v>45</v>
      </c>
      <c r="F36">
        <v>18</v>
      </c>
      <c r="G36">
        <v>3218</v>
      </c>
      <c r="H36">
        <v>57924</v>
      </c>
      <c r="I36" t="str">
        <f>IF(Table1[[#This Row],[Amount]]&lt;10000,"Low",IF(Table1[[#This Row],[Amount]]&lt;20000,"Medium",IF(Table1[[#This Row],[Amount]]&lt;50000,"High","Very High")))</f>
        <v>Very High</v>
      </c>
    </row>
    <row r="37" spans="1:9">
      <c r="A37" s="9">
        <v>45001</v>
      </c>
      <c r="B37" s="10" t="s">
        <v>15</v>
      </c>
      <c r="C37" t="s">
        <v>31</v>
      </c>
      <c r="D37" t="s">
        <v>37</v>
      </c>
      <c r="E37" t="s">
        <v>44</v>
      </c>
      <c r="F37">
        <v>18</v>
      </c>
      <c r="G37">
        <v>1915</v>
      </c>
      <c r="H37">
        <v>34470</v>
      </c>
      <c r="I37" t="str">
        <f>IF(Table1[[#This Row],[Amount]]&lt;10000,"Low",IF(Table1[[#This Row],[Amount]]&lt;20000,"Medium",IF(Table1[[#This Row],[Amount]]&lt;50000,"High","Very High")))</f>
        <v>High</v>
      </c>
    </row>
    <row r="38" spans="1:9">
      <c r="A38" s="9">
        <v>45300</v>
      </c>
      <c r="B38" s="10" t="s">
        <v>11</v>
      </c>
      <c r="C38" t="s">
        <v>28</v>
      </c>
      <c r="D38" t="s">
        <v>39</v>
      </c>
      <c r="E38" t="s">
        <v>41</v>
      </c>
      <c r="F38">
        <v>3</v>
      </c>
      <c r="G38">
        <v>2433</v>
      </c>
      <c r="H38">
        <v>7299</v>
      </c>
      <c r="I38" t="str">
        <f>IF(Table1[[#This Row],[Amount]]&lt;10000,"Low",IF(Table1[[#This Row],[Amount]]&lt;20000,"Medium",IF(Table1[[#This Row],[Amount]]&lt;50000,"High","Very High")))</f>
        <v>Low</v>
      </c>
    </row>
    <row r="39" spans="1:9">
      <c r="A39" s="9">
        <v>45444</v>
      </c>
      <c r="B39" s="10" t="s">
        <v>24</v>
      </c>
      <c r="C39" t="s">
        <v>29</v>
      </c>
      <c r="D39" t="s">
        <v>33</v>
      </c>
      <c r="E39" t="s">
        <v>44</v>
      </c>
      <c r="F39">
        <v>4</v>
      </c>
      <c r="G39">
        <v>399</v>
      </c>
      <c r="H39">
        <v>1596</v>
      </c>
      <c r="I39" t="str">
        <f>IF(Table1[[#This Row],[Amount]]&lt;10000,"Low",IF(Table1[[#This Row],[Amount]]&lt;20000,"Medium",IF(Table1[[#This Row],[Amount]]&lt;50000,"High","Very High")))</f>
        <v>Low</v>
      </c>
    </row>
    <row r="40" spans="1:9">
      <c r="A40" s="9">
        <v>45270</v>
      </c>
      <c r="B40" s="10" t="s">
        <v>17</v>
      </c>
      <c r="C40" t="s">
        <v>31</v>
      </c>
      <c r="D40" t="s">
        <v>33</v>
      </c>
      <c r="E40" t="s">
        <v>40</v>
      </c>
      <c r="F40">
        <v>18</v>
      </c>
      <c r="G40">
        <v>1438</v>
      </c>
      <c r="H40">
        <v>25884</v>
      </c>
      <c r="I40" t="str">
        <f>IF(Table1[[#This Row],[Amount]]&lt;10000,"Low",IF(Table1[[#This Row],[Amount]]&lt;20000,"Medium",IF(Table1[[#This Row],[Amount]]&lt;50000,"High","Very High")))</f>
        <v>High</v>
      </c>
    </row>
    <row r="41" spans="1:9">
      <c r="A41" s="9">
        <v>45481</v>
      </c>
      <c r="B41" s="10" t="s">
        <v>27</v>
      </c>
      <c r="C41" t="s">
        <v>30</v>
      </c>
      <c r="D41" t="s">
        <v>39</v>
      </c>
      <c r="E41" t="s">
        <v>41</v>
      </c>
      <c r="F41">
        <v>4</v>
      </c>
      <c r="G41">
        <v>1645</v>
      </c>
      <c r="H41">
        <v>6580</v>
      </c>
      <c r="I41" t="str">
        <f>IF(Table1[[#This Row],[Amount]]&lt;10000,"Low",IF(Table1[[#This Row],[Amount]]&lt;20000,"Medium",IF(Table1[[#This Row],[Amount]]&lt;50000,"High","Very High")))</f>
        <v>Low</v>
      </c>
    </row>
    <row r="42" spans="1:9">
      <c r="A42" s="9">
        <v>45125</v>
      </c>
      <c r="B42" s="10" t="s">
        <v>18</v>
      </c>
      <c r="C42" t="s">
        <v>30</v>
      </c>
      <c r="D42" t="s">
        <v>33</v>
      </c>
      <c r="E42" t="s">
        <v>40</v>
      </c>
      <c r="F42">
        <v>6</v>
      </c>
      <c r="G42">
        <v>2121</v>
      </c>
      <c r="H42">
        <v>12726</v>
      </c>
      <c r="I42" t="str">
        <f>IF(Table1[[#This Row],[Amount]]&lt;10000,"Low",IF(Table1[[#This Row],[Amount]]&lt;20000,"Medium",IF(Table1[[#This Row],[Amount]]&lt;50000,"High","Very High")))</f>
        <v>Medium</v>
      </c>
    </row>
    <row r="43" spans="1:9">
      <c r="A43" s="9">
        <v>45085</v>
      </c>
      <c r="B43" s="10" t="s">
        <v>14</v>
      </c>
      <c r="C43" t="s">
        <v>29</v>
      </c>
      <c r="D43" t="s">
        <v>35</v>
      </c>
      <c r="E43" t="s">
        <v>42</v>
      </c>
      <c r="F43">
        <v>10</v>
      </c>
      <c r="G43">
        <v>2093</v>
      </c>
      <c r="H43">
        <v>20930</v>
      </c>
      <c r="I43" t="str">
        <f>IF(Table1[[#This Row],[Amount]]&lt;10000,"Low",IF(Table1[[#This Row],[Amount]]&lt;20000,"Medium",IF(Table1[[#This Row],[Amount]]&lt;50000,"High","Very High")))</f>
        <v>High</v>
      </c>
    </row>
    <row r="44" spans="1:9">
      <c r="A44" s="9">
        <v>45317</v>
      </c>
      <c r="B44" s="10" t="s">
        <v>10</v>
      </c>
      <c r="C44" t="s">
        <v>28</v>
      </c>
      <c r="D44" t="s">
        <v>35</v>
      </c>
      <c r="E44" t="s">
        <v>45</v>
      </c>
      <c r="F44">
        <v>8</v>
      </c>
      <c r="G44">
        <v>1246</v>
      </c>
      <c r="H44">
        <v>9968</v>
      </c>
      <c r="I44" t="str">
        <f>IF(Table1[[#This Row],[Amount]]&lt;10000,"Low",IF(Table1[[#This Row],[Amount]]&lt;20000,"Medium",IF(Table1[[#This Row],[Amount]]&lt;50000,"High","Very High")))</f>
        <v>Low</v>
      </c>
    </row>
    <row r="45" spans="1:9">
      <c r="A45" s="9">
        <v>45133</v>
      </c>
      <c r="B45" s="10" t="s">
        <v>24</v>
      </c>
      <c r="C45" t="s">
        <v>29</v>
      </c>
      <c r="D45" t="s">
        <v>37</v>
      </c>
      <c r="E45" t="s">
        <v>42</v>
      </c>
      <c r="F45">
        <v>7</v>
      </c>
      <c r="G45">
        <v>2468</v>
      </c>
      <c r="H45">
        <v>17276</v>
      </c>
      <c r="I45" t="str">
        <f>IF(Table1[[#This Row],[Amount]]&lt;10000,"Low",IF(Table1[[#This Row],[Amount]]&lt;20000,"Medium",IF(Table1[[#This Row],[Amount]]&lt;50000,"High","Very High")))</f>
        <v>Medium</v>
      </c>
    </row>
    <row r="46" spans="1:9">
      <c r="A46" s="9">
        <v>44975</v>
      </c>
      <c r="B46" s="10" t="s">
        <v>23</v>
      </c>
      <c r="C46" t="s">
        <v>29</v>
      </c>
      <c r="D46" t="s">
        <v>33</v>
      </c>
      <c r="E46" t="s">
        <v>43</v>
      </c>
      <c r="F46">
        <v>18</v>
      </c>
      <c r="G46">
        <v>4871</v>
      </c>
      <c r="H46">
        <v>87678</v>
      </c>
      <c r="I46" t="str">
        <f>IF(Table1[[#This Row],[Amount]]&lt;10000,"Low",IF(Table1[[#This Row],[Amount]]&lt;20000,"Medium",IF(Table1[[#This Row],[Amount]]&lt;50000,"High","Very High")))</f>
        <v>Very High</v>
      </c>
    </row>
    <row r="47" spans="1:9">
      <c r="A47" s="9">
        <v>45205</v>
      </c>
      <c r="B47" s="10" t="s">
        <v>12</v>
      </c>
      <c r="C47" t="s">
        <v>30</v>
      </c>
      <c r="D47" t="s">
        <v>37</v>
      </c>
      <c r="E47" t="s">
        <v>40</v>
      </c>
      <c r="F47">
        <v>13</v>
      </c>
      <c r="G47">
        <v>4969</v>
      </c>
      <c r="H47">
        <v>64597</v>
      </c>
      <c r="I47" t="str">
        <f>IF(Table1[[#This Row],[Amount]]&lt;10000,"Low",IF(Table1[[#This Row],[Amount]]&lt;20000,"Medium",IF(Table1[[#This Row],[Amount]]&lt;50000,"High","Very High")))</f>
        <v>Very High</v>
      </c>
    </row>
    <row r="48" spans="1:9">
      <c r="A48" s="9">
        <v>45072</v>
      </c>
      <c r="B48" s="10" t="s">
        <v>17</v>
      </c>
      <c r="C48" t="s">
        <v>31</v>
      </c>
      <c r="D48" t="s">
        <v>33</v>
      </c>
      <c r="E48" t="s">
        <v>42</v>
      </c>
      <c r="F48">
        <v>20</v>
      </c>
      <c r="G48">
        <v>2987</v>
      </c>
      <c r="H48">
        <v>59740</v>
      </c>
      <c r="I48" t="str">
        <f>IF(Table1[[#This Row],[Amount]]&lt;10000,"Low",IF(Table1[[#This Row],[Amount]]&lt;20000,"Medium",IF(Table1[[#This Row],[Amount]]&lt;50000,"High","Very High")))</f>
        <v>Very High</v>
      </c>
    </row>
    <row r="49" spans="1:9">
      <c r="A49" s="9">
        <v>45313</v>
      </c>
      <c r="B49" s="10" t="s">
        <v>20</v>
      </c>
      <c r="C49" t="s">
        <v>31</v>
      </c>
      <c r="D49" t="s">
        <v>39</v>
      </c>
      <c r="E49" t="s">
        <v>42</v>
      </c>
      <c r="F49">
        <v>1</v>
      </c>
      <c r="G49">
        <v>3131</v>
      </c>
      <c r="H49">
        <v>3131</v>
      </c>
      <c r="I49" t="str">
        <f>IF(Table1[[#This Row],[Amount]]&lt;10000,"Low",IF(Table1[[#This Row],[Amount]]&lt;20000,"Medium",IF(Table1[[#This Row],[Amount]]&lt;50000,"High","Very High")))</f>
        <v>Low</v>
      </c>
    </row>
    <row r="50" spans="1:9">
      <c r="A50" s="9">
        <v>45435</v>
      </c>
      <c r="B50" s="10" t="s">
        <v>16</v>
      </c>
      <c r="C50" t="s">
        <v>28</v>
      </c>
      <c r="D50" t="s">
        <v>35</v>
      </c>
      <c r="E50" t="s">
        <v>40</v>
      </c>
      <c r="F50">
        <v>15</v>
      </c>
      <c r="G50">
        <v>2275</v>
      </c>
      <c r="H50">
        <v>34125</v>
      </c>
      <c r="I50" t="str">
        <f>IF(Table1[[#This Row],[Amount]]&lt;10000,"Low",IF(Table1[[#This Row],[Amount]]&lt;20000,"Medium",IF(Table1[[#This Row],[Amount]]&lt;50000,"High","Very High")))</f>
        <v>High</v>
      </c>
    </row>
    <row r="51" spans="1:9">
      <c r="A51" s="9">
        <v>45038</v>
      </c>
      <c r="B51" s="10" t="s">
        <v>14</v>
      </c>
      <c r="C51" t="s">
        <v>29</v>
      </c>
      <c r="D51" t="s">
        <v>37</v>
      </c>
      <c r="E51" t="s">
        <v>43</v>
      </c>
      <c r="F51">
        <v>11</v>
      </c>
      <c r="G51">
        <v>2279</v>
      </c>
      <c r="H51">
        <v>25069</v>
      </c>
      <c r="I51" t="str">
        <f>IF(Table1[[#This Row],[Amount]]&lt;10000,"Low",IF(Table1[[#This Row],[Amount]]&lt;20000,"Medium",IF(Table1[[#This Row],[Amount]]&lt;50000,"High","Very High")))</f>
        <v>High</v>
      </c>
    </row>
    <row r="52" spans="1:9">
      <c r="A52" s="9">
        <v>45500</v>
      </c>
      <c r="B52" s="10" t="s">
        <v>19</v>
      </c>
      <c r="C52" t="s">
        <v>31</v>
      </c>
      <c r="D52" t="s">
        <v>34</v>
      </c>
      <c r="E52" t="s">
        <v>42</v>
      </c>
      <c r="F52">
        <v>2</v>
      </c>
      <c r="G52">
        <v>981</v>
      </c>
      <c r="H52">
        <v>1962</v>
      </c>
      <c r="I52" t="str">
        <f>IF(Table1[[#This Row],[Amount]]&lt;10000,"Low",IF(Table1[[#This Row],[Amount]]&lt;20000,"Medium",IF(Table1[[#This Row],[Amount]]&lt;50000,"High","Very High")))</f>
        <v>Low</v>
      </c>
    </row>
    <row r="53" spans="1:9">
      <c r="A53" s="9">
        <v>45348</v>
      </c>
      <c r="B53" s="10" t="s">
        <v>22</v>
      </c>
      <c r="C53" t="s">
        <v>31</v>
      </c>
      <c r="D53" t="s">
        <v>33</v>
      </c>
      <c r="E53" t="s">
        <v>41</v>
      </c>
      <c r="F53">
        <v>14</v>
      </c>
      <c r="G53">
        <v>3714</v>
      </c>
      <c r="H53">
        <v>51996</v>
      </c>
      <c r="I53" t="str">
        <f>IF(Table1[[#This Row],[Amount]]&lt;10000,"Low",IF(Table1[[#This Row],[Amount]]&lt;20000,"Medium",IF(Table1[[#This Row],[Amount]]&lt;50000,"High","Very High")))</f>
        <v>Very High</v>
      </c>
    </row>
    <row r="54" spans="1:9">
      <c r="A54" s="9">
        <v>45374</v>
      </c>
      <c r="B54" s="10" t="s">
        <v>24</v>
      </c>
      <c r="C54" t="s">
        <v>29</v>
      </c>
      <c r="D54" t="s">
        <v>39</v>
      </c>
      <c r="E54" t="s">
        <v>45</v>
      </c>
      <c r="F54">
        <v>18</v>
      </c>
      <c r="G54">
        <v>128</v>
      </c>
      <c r="H54">
        <v>2304</v>
      </c>
      <c r="I54" t="str">
        <f>IF(Table1[[#This Row],[Amount]]&lt;10000,"Low",IF(Table1[[#This Row],[Amount]]&lt;20000,"Medium",IF(Table1[[#This Row],[Amount]]&lt;50000,"High","Very High")))</f>
        <v>Low</v>
      </c>
    </row>
    <row r="55" spans="1:9">
      <c r="A55" s="9">
        <v>45519</v>
      </c>
      <c r="B55" s="10" t="s">
        <v>26</v>
      </c>
      <c r="C55" t="s">
        <v>30</v>
      </c>
      <c r="D55" t="s">
        <v>35</v>
      </c>
      <c r="E55" t="s">
        <v>43</v>
      </c>
      <c r="F55">
        <v>16</v>
      </c>
      <c r="G55">
        <v>4550</v>
      </c>
      <c r="H55">
        <v>72800</v>
      </c>
      <c r="I55" t="str">
        <f>IF(Table1[[#This Row],[Amount]]&lt;10000,"Low",IF(Table1[[#This Row],[Amount]]&lt;20000,"Medium",IF(Table1[[#This Row],[Amount]]&lt;50000,"High","Very High")))</f>
        <v>Very High</v>
      </c>
    </row>
    <row r="56" spans="1:9">
      <c r="A56" s="9">
        <v>45482</v>
      </c>
      <c r="B56" s="10" t="s">
        <v>14</v>
      </c>
      <c r="C56" t="s">
        <v>29</v>
      </c>
      <c r="D56" t="s">
        <v>35</v>
      </c>
      <c r="E56" t="s">
        <v>45</v>
      </c>
      <c r="F56">
        <v>2</v>
      </c>
      <c r="G56">
        <v>4841</v>
      </c>
      <c r="H56">
        <v>9682</v>
      </c>
      <c r="I56" t="str">
        <f>IF(Table1[[#This Row],[Amount]]&lt;10000,"Low",IF(Table1[[#This Row],[Amount]]&lt;20000,"Medium",IF(Table1[[#This Row],[Amount]]&lt;50000,"High","Very High")))</f>
        <v>Low</v>
      </c>
    </row>
    <row r="57" spans="1:9">
      <c r="A57" s="9">
        <v>45355</v>
      </c>
      <c r="B57" s="10" t="s">
        <v>19</v>
      </c>
      <c r="C57" t="s">
        <v>31</v>
      </c>
      <c r="D57" t="s">
        <v>35</v>
      </c>
      <c r="E57" t="s">
        <v>46</v>
      </c>
      <c r="F57">
        <v>8</v>
      </c>
      <c r="G57">
        <v>1952</v>
      </c>
      <c r="H57">
        <v>15616</v>
      </c>
      <c r="I57" t="str">
        <f>IF(Table1[[#This Row],[Amount]]&lt;10000,"Low",IF(Table1[[#This Row],[Amount]]&lt;20000,"Medium",IF(Table1[[#This Row],[Amount]]&lt;50000,"High","Very High")))</f>
        <v>Medium</v>
      </c>
    </row>
    <row r="58" spans="1:9">
      <c r="A58" s="9">
        <v>45406</v>
      </c>
      <c r="B58" s="10" t="s">
        <v>24</v>
      </c>
      <c r="C58" t="s">
        <v>29</v>
      </c>
      <c r="D58" t="s">
        <v>38</v>
      </c>
      <c r="E58" t="s">
        <v>41</v>
      </c>
      <c r="F58">
        <v>9</v>
      </c>
      <c r="G58">
        <v>943</v>
      </c>
      <c r="H58">
        <v>8487</v>
      </c>
      <c r="I58" t="str">
        <f>IF(Table1[[#This Row],[Amount]]&lt;10000,"Low",IF(Table1[[#This Row],[Amount]]&lt;20000,"Medium",IF(Table1[[#This Row],[Amount]]&lt;50000,"High","Very High")))</f>
        <v>Low</v>
      </c>
    </row>
    <row r="59" spans="1:9">
      <c r="A59" s="9">
        <v>45047</v>
      </c>
      <c r="B59" s="10" t="s">
        <v>23</v>
      </c>
      <c r="C59" t="s">
        <v>29</v>
      </c>
      <c r="D59" t="s">
        <v>34</v>
      </c>
      <c r="E59" t="s">
        <v>40</v>
      </c>
      <c r="F59">
        <v>8</v>
      </c>
      <c r="G59">
        <v>609</v>
      </c>
      <c r="H59">
        <v>4872</v>
      </c>
      <c r="I59" t="str">
        <f>IF(Table1[[#This Row],[Amount]]&lt;10000,"Low",IF(Table1[[#This Row],[Amount]]&lt;20000,"Medium",IF(Table1[[#This Row],[Amount]]&lt;50000,"High","Very High")))</f>
        <v>Low</v>
      </c>
    </row>
    <row r="60" spans="1:9">
      <c r="A60" s="9">
        <v>45042</v>
      </c>
      <c r="B60" s="10" t="s">
        <v>13</v>
      </c>
      <c r="C60" t="s">
        <v>28</v>
      </c>
      <c r="D60" t="s">
        <v>38</v>
      </c>
      <c r="E60" t="s">
        <v>44</v>
      </c>
      <c r="F60">
        <v>17</v>
      </c>
      <c r="G60">
        <v>3366</v>
      </c>
      <c r="H60">
        <v>57222</v>
      </c>
      <c r="I60" t="str">
        <f>IF(Table1[[#This Row],[Amount]]&lt;10000,"Low",IF(Table1[[#This Row],[Amount]]&lt;20000,"Medium",IF(Table1[[#This Row],[Amount]]&lt;50000,"High","Very High")))</f>
        <v>Very High</v>
      </c>
    </row>
    <row r="61" spans="1:9">
      <c r="A61" s="9">
        <v>45150</v>
      </c>
      <c r="B61" s="10" t="s">
        <v>15</v>
      </c>
      <c r="C61" t="s">
        <v>31</v>
      </c>
      <c r="D61" t="s">
        <v>37</v>
      </c>
      <c r="E61" t="s">
        <v>44</v>
      </c>
      <c r="F61">
        <v>9</v>
      </c>
      <c r="G61">
        <v>1434</v>
      </c>
      <c r="H61">
        <v>12906</v>
      </c>
      <c r="I61" t="str">
        <f>IF(Table1[[#This Row],[Amount]]&lt;10000,"Low",IF(Table1[[#This Row],[Amount]]&lt;20000,"Medium",IF(Table1[[#This Row],[Amount]]&lt;50000,"High","Very High")))</f>
        <v>Medium</v>
      </c>
    </row>
    <row r="62" spans="1:9">
      <c r="A62" s="9">
        <v>45125</v>
      </c>
      <c r="B62" s="10" t="s">
        <v>16</v>
      </c>
      <c r="C62" t="s">
        <v>28</v>
      </c>
      <c r="D62" t="s">
        <v>35</v>
      </c>
      <c r="E62" t="s">
        <v>44</v>
      </c>
      <c r="F62">
        <v>8</v>
      </c>
      <c r="G62">
        <v>341</v>
      </c>
      <c r="H62">
        <v>2728</v>
      </c>
      <c r="I62" t="str">
        <f>IF(Table1[[#This Row],[Amount]]&lt;10000,"Low",IF(Table1[[#This Row],[Amount]]&lt;20000,"Medium",IF(Table1[[#This Row],[Amount]]&lt;50000,"High","Very High")))</f>
        <v>Low</v>
      </c>
    </row>
    <row r="63" spans="1:9">
      <c r="A63" s="9">
        <v>45033</v>
      </c>
      <c r="B63" s="10" t="s">
        <v>25</v>
      </c>
      <c r="C63" t="s">
        <v>29</v>
      </c>
      <c r="D63" t="s">
        <v>37</v>
      </c>
      <c r="E63" t="s">
        <v>41</v>
      </c>
      <c r="F63">
        <v>17</v>
      </c>
      <c r="G63">
        <v>768</v>
      </c>
      <c r="H63">
        <v>13056</v>
      </c>
      <c r="I63" t="str">
        <f>IF(Table1[[#This Row],[Amount]]&lt;10000,"Low",IF(Table1[[#This Row],[Amount]]&lt;20000,"Medium",IF(Table1[[#This Row],[Amount]]&lt;50000,"High","Very High")))</f>
        <v>Medium</v>
      </c>
    </row>
    <row r="64" spans="1:9">
      <c r="A64" s="9">
        <v>45406</v>
      </c>
      <c r="B64" s="10" t="s">
        <v>27</v>
      </c>
      <c r="C64" t="s">
        <v>30</v>
      </c>
      <c r="D64" t="s">
        <v>32</v>
      </c>
      <c r="E64" t="s">
        <v>45</v>
      </c>
      <c r="F64">
        <v>10</v>
      </c>
      <c r="G64">
        <v>1605</v>
      </c>
      <c r="H64">
        <v>16050</v>
      </c>
      <c r="I64" t="str">
        <f>IF(Table1[[#This Row],[Amount]]&lt;10000,"Low",IF(Table1[[#This Row],[Amount]]&lt;20000,"Medium",IF(Table1[[#This Row],[Amount]]&lt;50000,"High","Very High")))</f>
        <v>Medium</v>
      </c>
    </row>
    <row r="65" spans="1:9">
      <c r="A65" s="9">
        <v>45093</v>
      </c>
      <c r="B65" s="10" t="s">
        <v>16</v>
      </c>
      <c r="C65" t="s">
        <v>28</v>
      </c>
      <c r="D65" t="s">
        <v>32</v>
      </c>
      <c r="E65" t="s">
        <v>44</v>
      </c>
      <c r="F65">
        <v>10</v>
      </c>
      <c r="G65">
        <v>414</v>
      </c>
      <c r="H65">
        <v>4140</v>
      </c>
      <c r="I65" t="str">
        <f>IF(Table1[[#This Row],[Amount]]&lt;10000,"Low",IF(Table1[[#This Row],[Amount]]&lt;20000,"Medium",IF(Table1[[#This Row],[Amount]]&lt;50000,"High","Very High")))</f>
        <v>Low</v>
      </c>
    </row>
    <row r="66" spans="1:9">
      <c r="A66" s="9">
        <v>45319</v>
      </c>
      <c r="B66" s="10" t="s">
        <v>10</v>
      </c>
      <c r="C66" t="s">
        <v>28</v>
      </c>
      <c r="D66" t="s">
        <v>33</v>
      </c>
      <c r="E66" t="s">
        <v>46</v>
      </c>
      <c r="F66">
        <v>20</v>
      </c>
      <c r="G66">
        <v>1696</v>
      </c>
      <c r="H66">
        <v>33920</v>
      </c>
      <c r="I66" t="str">
        <f>IF(Table1[[#This Row],[Amount]]&lt;10000,"Low",IF(Table1[[#This Row],[Amount]]&lt;20000,"Medium",IF(Table1[[#This Row],[Amount]]&lt;50000,"High","Very High")))</f>
        <v>High</v>
      </c>
    </row>
    <row r="67" spans="1:9">
      <c r="A67" s="9">
        <v>44928</v>
      </c>
      <c r="B67" s="10" t="s">
        <v>16</v>
      </c>
      <c r="C67" t="s">
        <v>28</v>
      </c>
      <c r="D67" t="s">
        <v>37</v>
      </c>
      <c r="E67" t="s">
        <v>44</v>
      </c>
      <c r="F67">
        <v>13</v>
      </c>
      <c r="G67">
        <v>696</v>
      </c>
      <c r="H67">
        <v>9048</v>
      </c>
      <c r="I67" t="str">
        <f>IF(Table1[[#This Row],[Amount]]&lt;10000,"Low",IF(Table1[[#This Row],[Amount]]&lt;20000,"Medium",IF(Table1[[#This Row],[Amount]]&lt;50000,"High","Very High")))</f>
        <v>Low</v>
      </c>
    </row>
    <row r="68" spans="1:9">
      <c r="A68" s="9">
        <v>45422</v>
      </c>
      <c r="B68" s="10" t="s">
        <v>19</v>
      </c>
      <c r="C68" t="s">
        <v>31</v>
      </c>
      <c r="D68" t="s">
        <v>36</v>
      </c>
      <c r="E68" t="s">
        <v>43</v>
      </c>
      <c r="F68">
        <v>10</v>
      </c>
      <c r="G68">
        <v>3043</v>
      </c>
      <c r="H68">
        <v>30430</v>
      </c>
      <c r="I68" t="str">
        <f>IF(Table1[[#This Row],[Amount]]&lt;10000,"Low",IF(Table1[[#This Row],[Amount]]&lt;20000,"Medium",IF(Table1[[#This Row],[Amount]]&lt;50000,"High","Very High")))</f>
        <v>High</v>
      </c>
    </row>
    <row r="69" spans="1:9">
      <c r="A69" s="9">
        <v>45310</v>
      </c>
      <c r="B69" s="10" t="s">
        <v>10</v>
      </c>
      <c r="C69" t="s">
        <v>28</v>
      </c>
      <c r="D69" t="s">
        <v>39</v>
      </c>
      <c r="E69" t="s">
        <v>44</v>
      </c>
      <c r="F69">
        <v>16</v>
      </c>
      <c r="G69">
        <v>2545</v>
      </c>
      <c r="H69">
        <v>40720</v>
      </c>
      <c r="I69" t="str">
        <f>IF(Table1[[#This Row],[Amount]]&lt;10000,"Low",IF(Table1[[#This Row],[Amount]]&lt;20000,"Medium",IF(Table1[[#This Row],[Amount]]&lt;50000,"High","Very High")))</f>
        <v>High</v>
      </c>
    </row>
    <row r="70" spans="1:9">
      <c r="A70" s="9">
        <v>45146</v>
      </c>
      <c r="B70" s="10" t="s">
        <v>22</v>
      </c>
      <c r="C70" t="s">
        <v>31</v>
      </c>
      <c r="D70" t="s">
        <v>36</v>
      </c>
      <c r="E70" t="s">
        <v>45</v>
      </c>
      <c r="F70">
        <v>8</v>
      </c>
      <c r="G70">
        <v>2181</v>
      </c>
      <c r="H70">
        <v>17448</v>
      </c>
      <c r="I70" t="str">
        <f>IF(Table1[[#This Row],[Amount]]&lt;10000,"Low",IF(Table1[[#This Row],[Amount]]&lt;20000,"Medium",IF(Table1[[#This Row],[Amount]]&lt;50000,"High","Very High")))</f>
        <v>Medium</v>
      </c>
    </row>
    <row r="71" spans="1:9">
      <c r="A71" s="9">
        <v>45293</v>
      </c>
      <c r="B71" s="10" t="s">
        <v>13</v>
      </c>
      <c r="C71" t="s">
        <v>28</v>
      </c>
      <c r="D71" t="s">
        <v>32</v>
      </c>
      <c r="E71" t="s">
        <v>41</v>
      </c>
      <c r="F71">
        <v>10</v>
      </c>
      <c r="G71">
        <v>4273</v>
      </c>
      <c r="H71">
        <v>42730</v>
      </c>
      <c r="I71" t="str">
        <f>IF(Table1[[#This Row],[Amount]]&lt;10000,"Low",IF(Table1[[#This Row],[Amount]]&lt;20000,"Medium",IF(Table1[[#This Row],[Amount]]&lt;50000,"High","Very High")))</f>
        <v>High</v>
      </c>
    </row>
    <row r="72" spans="1:9">
      <c r="A72" s="9">
        <v>45145</v>
      </c>
      <c r="B72" s="10" t="s">
        <v>25</v>
      </c>
      <c r="C72" t="s">
        <v>29</v>
      </c>
      <c r="D72" t="s">
        <v>34</v>
      </c>
      <c r="E72" t="s">
        <v>40</v>
      </c>
      <c r="F72">
        <v>14</v>
      </c>
      <c r="G72">
        <v>4838</v>
      </c>
      <c r="H72">
        <v>67732</v>
      </c>
      <c r="I72" t="str">
        <f>IF(Table1[[#This Row],[Amount]]&lt;10000,"Low",IF(Table1[[#This Row],[Amount]]&lt;20000,"Medium",IF(Table1[[#This Row],[Amount]]&lt;50000,"High","Very High")))</f>
        <v>Very High</v>
      </c>
    </row>
    <row r="73" spans="1:9">
      <c r="A73" s="9">
        <v>45133</v>
      </c>
      <c r="B73" s="10" t="s">
        <v>26</v>
      </c>
      <c r="C73" t="s">
        <v>30</v>
      </c>
      <c r="D73" t="s">
        <v>35</v>
      </c>
      <c r="E73" t="s">
        <v>42</v>
      </c>
      <c r="F73">
        <v>3</v>
      </c>
      <c r="G73">
        <v>687</v>
      </c>
      <c r="H73">
        <v>2061</v>
      </c>
      <c r="I73" t="str">
        <f>IF(Table1[[#This Row],[Amount]]&lt;10000,"Low",IF(Table1[[#This Row],[Amount]]&lt;20000,"Medium",IF(Table1[[#This Row],[Amount]]&lt;50000,"High","Very High")))</f>
        <v>Low</v>
      </c>
    </row>
    <row r="74" spans="1:9">
      <c r="A74" s="9">
        <v>45314</v>
      </c>
      <c r="B74" s="10" t="s">
        <v>19</v>
      </c>
      <c r="C74" t="s">
        <v>31</v>
      </c>
      <c r="D74" t="s">
        <v>37</v>
      </c>
      <c r="E74" t="s">
        <v>41</v>
      </c>
      <c r="F74">
        <v>19</v>
      </c>
      <c r="G74">
        <v>3898</v>
      </c>
      <c r="H74">
        <v>74062</v>
      </c>
      <c r="I74" t="str">
        <f>IF(Table1[[#This Row],[Amount]]&lt;10000,"Low",IF(Table1[[#This Row],[Amount]]&lt;20000,"Medium",IF(Table1[[#This Row],[Amount]]&lt;50000,"High","Very High")))</f>
        <v>Very High</v>
      </c>
    </row>
    <row r="75" spans="1:9">
      <c r="A75" s="9">
        <v>45147</v>
      </c>
      <c r="B75" s="10" t="s">
        <v>13</v>
      </c>
      <c r="C75" t="s">
        <v>28</v>
      </c>
      <c r="D75" t="s">
        <v>34</v>
      </c>
      <c r="E75" t="s">
        <v>43</v>
      </c>
      <c r="F75">
        <v>20</v>
      </c>
      <c r="G75">
        <v>1354</v>
      </c>
      <c r="H75">
        <v>27080</v>
      </c>
      <c r="I75" t="str">
        <f>IF(Table1[[#This Row],[Amount]]&lt;10000,"Low",IF(Table1[[#This Row],[Amount]]&lt;20000,"Medium",IF(Table1[[#This Row],[Amount]]&lt;50000,"High","Very High")))</f>
        <v>High</v>
      </c>
    </row>
    <row r="76" spans="1:9">
      <c r="A76" s="9">
        <v>45452</v>
      </c>
      <c r="B76" s="10" t="s">
        <v>11</v>
      </c>
      <c r="C76" t="s">
        <v>28</v>
      </c>
      <c r="D76" t="s">
        <v>32</v>
      </c>
      <c r="E76" t="s">
        <v>42</v>
      </c>
      <c r="F76">
        <v>14</v>
      </c>
      <c r="G76">
        <v>4102</v>
      </c>
      <c r="H76">
        <v>57428</v>
      </c>
      <c r="I76" t="str">
        <f>IF(Table1[[#This Row],[Amount]]&lt;10000,"Low",IF(Table1[[#This Row],[Amount]]&lt;20000,"Medium",IF(Table1[[#This Row],[Amount]]&lt;50000,"High","Very High")))</f>
        <v>Very High</v>
      </c>
    </row>
    <row r="77" spans="1:9">
      <c r="A77" s="9">
        <v>45001</v>
      </c>
      <c r="B77" s="10" t="s">
        <v>26</v>
      </c>
      <c r="C77" t="s">
        <v>30</v>
      </c>
      <c r="D77" t="s">
        <v>32</v>
      </c>
      <c r="E77" t="s">
        <v>43</v>
      </c>
      <c r="F77">
        <v>12</v>
      </c>
      <c r="G77">
        <v>3521</v>
      </c>
      <c r="H77">
        <v>42252</v>
      </c>
      <c r="I77" t="str">
        <f>IF(Table1[[#This Row],[Amount]]&lt;10000,"Low",IF(Table1[[#This Row],[Amount]]&lt;20000,"Medium",IF(Table1[[#This Row],[Amount]]&lt;50000,"High","Very High")))</f>
        <v>High</v>
      </c>
    </row>
    <row r="78" spans="1:9">
      <c r="A78" s="9">
        <v>45296</v>
      </c>
      <c r="B78" s="10" t="s">
        <v>17</v>
      </c>
      <c r="C78" t="s">
        <v>31</v>
      </c>
      <c r="D78" t="s">
        <v>34</v>
      </c>
      <c r="E78" t="s">
        <v>42</v>
      </c>
      <c r="F78">
        <v>20</v>
      </c>
      <c r="G78">
        <v>2372</v>
      </c>
      <c r="H78">
        <v>47440</v>
      </c>
      <c r="I78" t="str">
        <f>IF(Table1[[#This Row],[Amount]]&lt;10000,"Low",IF(Table1[[#This Row],[Amount]]&lt;20000,"Medium",IF(Table1[[#This Row],[Amount]]&lt;50000,"High","Very High")))</f>
        <v>High</v>
      </c>
    </row>
    <row r="79" spans="1:9">
      <c r="A79" s="9">
        <v>45350</v>
      </c>
      <c r="B79" s="10" t="s">
        <v>21</v>
      </c>
      <c r="C79" t="s">
        <v>30</v>
      </c>
      <c r="D79" t="s">
        <v>34</v>
      </c>
      <c r="E79" t="s">
        <v>46</v>
      </c>
      <c r="F79">
        <v>19</v>
      </c>
      <c r="G79">
        <v>2495</v>
      </c>
      <c r="H79">
        <v>47405</v>
      </c>
      <c r="I79" t="str">
        <f>IF(Table1[[#This Row],[Amount]]&lt;10000,"Low",IF(Table1[[#This Row],[Amount]]&lt;20000,"Medium",IF(Table1[[#This Row],[Amount]]&lt;50000,"High","Very High")))</f>
        <v>High</v>
      </c>
    </row>
    <row r="80" spans="1:9">
      <c r="A80" s="9">
        <v>44966</v>
      </c>
      <c r="B80" s="10" t="s">
        <v>25</v>
      </c>
      <c r="C80" t="s">
        <v>29</v>
      </c>
      <c r="D80" t="s">
        <v>33</v>
      </c>
      <c r="E80" t="s">
        <v>46</v>
      </c>
      <c r="F80">
        <v>1</v>
      </c>
      <c r="G80">
        <v>4827</v>
      </c>
      <c r="H80">
        <v>4827</v>
      </c>
      <c r="I80" t="str">
        <f>IF(Table1[[#This Row],[Amount]]&lt;10000,"Low",IF(Table1[[#This Row],[Amount]]&lt;20000,"Medium",IF(Table1[[#This Row],[Amount]]&lt;50000,"High","Very High")))</f>
        <v>Low</v>
      </c>
    </row>
    <row r="81" spans="1:9">
      <c r="A81" s="9">
        <v>45341</v>
      </c>
      <c r="B81" s="10" t="s">
        <v>20</v>
      </c>
      <c r="C81" t="s">
        <v>31</v>
      </c>
      <c r="D81" t="s">
        <v>33</v>
      </c>
      <c r="E81" t="s">
        <v>43</v>
      </c>
      <c r="F81">
        <v>12</v>
      </c>
      <c r="G81">
        <v>850</v>
      </c>
      <c r="H81">
        <v>10200</v>
      </c>
      <c r="I81" t="str">
        <f>IF(Table1[[#This Row],[Amount]]&lt;10000,"Low",IF(Table1[[#This Row],[Amount]]&lt;20000,"Medium",IF(Table1[[#This Row],[Amount]]&lt;50000,"High","Very High")))</f>
        <v>Medium</v>
      </c>
    </row>
    <row r="82" spans="1:9">
      <c r="A82" s="9">
        <v>45336</v>
      </c>
      <c r="B82" s="10" t="s">
        <v>24</v>
      </c>
      <c r="C82" t="s">
        <v>29</v>
      </c>
      <c r="D82" t="s">
        <v>35</v>
      </c>
      <c r="E82" t="s">
        <v>41</v>
      </c>
      <c r="F82">
        <v>15</v>
      </c>
      <c r="G82">
        <v>1046</v>
      </c>
      <c r="H82">
        <v>15690</v>
      </c>
      <c r="I82" t="str">
        <f>IF(Table1[[#This Row],[Amount]]&lt;10000,"Low",IF(Table1[[#This Row],[Amount]]&lt;20000,"Medium",IF(Table1[[#This Row],[Amount]]&lt;50000,"High","Very High")))</f>
        <v>Medium</v>
      </c>
    </row>
    <row r="83" spans="1:9">
      <c r="A83" s="9">
        <v>45417</v>
      </c>
      <c r="B83" s="10" t="s">
        <v>26</v>
      </c>
      <c r="C83" t="s">
        <v>30</v>
      </c>
      <c r="D83" t="s">
        <v>32</v>
      </c>
      <c r="E83" t="s">
        <v>44</v>
      </c>
      <c r="F83">
        <v>2</v>
      </c>
      <c r="G83">
        <v>1533</v>
      </c>
      <c r="H83">
        <v>3066</v>
      </c>
      <c r="I83" t="str">
        <f>IF(Table1[[#This Row],[Amount]]&lt;10000,"Low",IF(Table1[[#This Row],[Amount]]&lt;20000,"Medium",IF(Table1[[#This Row],[Amount]]&lt;50000,"High","Very High")))</f>
        <v>Low</v>
      </c>
    </row>
    <row r="84" spans="1:9">
      <c r="A84" s="9">
        <v>45004</v>
      </c>
      <c r="B84" s="10" t="s">
        <v>23</v>
      </c>
      <c r="C84" t="s">
        <v>29</v>
      </c>
      <c r="D84" t="s">
        <v>34</v>
      </c>
      <c r="E84" t="s">
        <v>43</v>
      </c>
      <c r="F84">
        <v>17</v>
      </c>
      <c r="G84">
        <v>493</v>
      </c>
      <c r="H84">
        <v>8381</v>
      </c>
      <c r="I84" t="str">
        <f>IF(Table1[[#This Row],[Amount]]&lt;10000,"Low",IF(Table1[[#This Row],[Amount]]&lt;20000,"Medium",IF(Table1[[#This Row],[Amount]]&lt;50000,"High","Very High")))</f>
        <v>Low</v>
      </c>
    </row>
    <row r="85" spans="1:9">
      <c r="A85" s="9">
        <v>45360</v>
      </c>
      <c r="B85" s="10" t="s">
        <v>15</v>
      </c>
      <c r="C85" t="s">
        <v>31</v>
      </c>
      <c r="D85" t="s">
        <v>36</v>
      </c>
      <c r="E85" t="s">
        <v>40</v>
      </c>
      <c r="F85">
        <v>10</v>
      </c>
      <c r="G85">
        <v>262</v>
      </c>
      <c r="H85">
        <v>2620</v>
      </c>
      <c r="I85" t="str">
        <f>IF(Table1[[#This Row],[Amount]]&lt;10000,"Low",IF(Table1[[#This Row],[Amount]]&lt;20000,"Medium",IF(Table1[[#This Row],[Amount]]&lt;50000,"High","Very High")))</f>
        <v>Low</v>
      </c>
    </row>
    <row r="86" spans="1:9">
      <c r="A86" s="9">
        <v>45083</v>
      </c>
      <c r="B86" s="10" t="s">
        <v>25</v>
      </c>
      <c r="C86" t="s">
        <v>29</v>
      </c>
      <c r="D86" t="s">
        <v>34</v>
      </c>
      <c r="E86" t="s">
        <v>46</v>
      </c>
      <c r="F86">
        <v>12</v>
      </c>
      <c r="G86">
        <v>2030</v>
      </c>
      <c r="H86">
        <v>24360</v>
      </c>
      <c r="I86" t="str">
        <f>IF(Table1[[#This Row],[Amount]]&lt;10000,"Low",IF(Table1[[#This Row],[Amount]]&lt;20000,"Medium",IF(Table1[[#This Row],[Amount]]&lt;50000,"High","Very High")))</f>
        <v>High</v>
      </c>
    </row>
    <row r="87" spans="1:9">
      <c r="A87" s="9">
        <v>45188</v>
      </c>
      <c r="B87" s="10" t="s">
        <v>9</v>
      </c>
      <c r="C87" t="s">
        <v>29</v>
      </c>
      <c r="D87" t="s">
        <v>33</v>
      </c>
      <c r="E87" t="s">
        <v>42</v>
      </c>
      <c r="F87">
        <v>6</v>
      </c>
      <c r="G87">
        <v>2001</v>
      </c>
      <c r="H87">
        <v>12006</v>
      </c>
      <c r="I87" t="str">
        <f>IF(Table1[[#This Row],[Amount]]&lt;10000,"Low",IF(Table1[[#This Row],[Amount]]&lt;20000,"Medium",IF(Table1[[#This Row],[Amount]]&lt;50000,"High","Very High")))</f>
        <v>Medium</v>
      </c>
    </row>
    <row r="88" spans="1:9">
      <c r="A88" s="9">
        <v>45282</v>
      </c>
      <c r="B88" s="10" t="s">
        <v>15</v>
      </c>
      <c r="C88" t="s">
        <v>31</v>
      </c>
      <c r="D88" t="s">
        <v>39</v>
      </c>
      <c r="E88" t="s">
        <v>40</v>
      </c>
      <c r="F88">
        <v>13</v>
      </c>
      <c r="G88">
        <v>1122</v>
      </c>
      <c r="H88">
        <v>14586</v>
      </c>
      <c r="I88" t="str">
        <f>IF(Table1[[#This Row],[Amount]]&lt;10000,"Low",IF(Table1[[#This Row],[Amount]]&lt;20000,"Medium",IF(Table1[[#This Row],[Amount]]&lt;50000,"High","Very High")))</f>
        <v>Medium</v>
      </c>
    </row>
    <row r="89" spans="1:9">
      <c r="A89" s="9">
        <v>45173</v>
      </c>
      <c r="B89" s="10" t="s">
        <v>12</v>
      </c>
      <c r="C89" t="s">
        <v>30</v>
      </c>
      <c r="D89" t="s">
        <v>38</v>
      </c>
      <c r="E89" t="s">
        <v>45</v>
      </c>
      <c r="F89">
        <v>20</v>
      </c>
      <c r="G89">
        <v>1987</v>
      </c>
      <c r="H89">
        <v>39740</v>
      </c>
      <c r="I89" t="str">
        <f>IF(Table1[[#This Row],[Amount]]&lt;10000,"Low",IF(Table1[[#This Row],[Amount]]&lt;20000,"Medium",IF(Table1[[#This Row],[Amount]]&lt;50000,"High","Very High")))</f>
        <v>High</v>
      </c>
    </row>
    <row r="90" spans="1:9">
      <c r="A90" s="9">
        <v>45319</v>
      </c>
      <c r="B90" s="10" t="s">
        <v>12</v>
      </c>
      <c r="C90" t="s">
        <v>30</v>
      </c>
      <c r="D90" t="s">
        <v>38</v>
      </c>
      <c r="E90" t="s">
        <v>46</v>
      </c>
      <c r="F90">
        <v>9</v>
      </c>
      <c r="G90">
        <v>4604</v>
      </c>
      <c r="H90">
        <v>41436</v>
      </c>
      <c r="I90" t="str">
        <f>IF(Table1[[#This Row],[Amount]]&lt;10000,"Low",IF(Table1[[#This Row],[Amount]]&lt;20000,"Medium",IF(Table1[[#This Row],[Amount]]&lt;50000,"High","Very High")))</f>
        <v>High</v>
      </c>
    </row>
    <row r="91" spans="1:9">
      <c r="A91" s="9">
        <v>45116</v>
      </c>
      <c r="B91" s="10" t="s">
        <v>8</v>
      </c>
      <c r="C91" t="s">
        <v>28</v>
      </c>
      <c r="D91" t="s">
        <v>36</v>
      </c>
      <c r="E91" t="s">
        <v>40</v>
      </c>
      <c r="F91">
        <v>5</v>
      </c>
      <c r="G91">
        <v>461</v>
      </c>
      <c r="H91">
        <v>2305</v>
      </c>
      <c r="I91" t="str">
        <f>IF(Table1[[#This Row],[Amount]]&lt;10000,"Low",IF(Table1[[#This Row],[Amount]]&lt;20000,"Medium",IF(Table1[[#This Row],[Amount]]&lt;50000,"High","Very High")))</f>
        <v>Low</v>
      </c>
    </row>
    <row r="92" spans="1:9">
      <c r="A92" s="9">
        <v>45192</v>
      </c>
      <c r="B92" s="10" t="s">
        <v>26</v>
      </c>
      <c r="C92" t="s">
        <v>30</v>
      </c>
      <c r="D92" t="s">
        <v>34</v>
      </c>
      <c r="E92" t="s">
        <v>44</v>
      </c>
      <c r="F92">
        <v>12</v>
      </c>
      <c r="G92">
        <v>503</v>
      </c>
      <c r="H92">
        <v>6036</v>
      </c>
      <c r="I92" t="str">
        <f>IF(Table1[[#This Row],[Amount]]&lt;10000,"Low",IF(Table1[[#This Row],[Amount]]&lt;20000,"Medium",IF(Table1[[#This Row],[Amount]]&lt;50000,"High","Very High")))</f>
        <v>Low</v>
      </c>
    </row>
    <row r="93" spans="1:9">
      <c r="A93" s="9">
        <v>45184</v>
      </c>
      <c r="B93" s="10" t="s">
        <v>26</v>
      </c>
      <c r="C93" t="s">
        <v>30</v>
      </c>
      <c r="D93" t="s">
        <v>32</v>
      </c>
      <c r="E93" t="s">
        <v>45</v>
      </c>
      <c r="F93">
        <v>11</v>
      </c>
      <c r="G93">
        <v>902</v>
      </c>
      <c r="H93">
        <v>9922</v>
      </c>
      <c r="I93" t="str">
        <f>IF(Table1[[#This Row],[Amount]]&lt;10000,"Low",IF(Table1[[#This Row],[Amount]]&lt;20000,"Medium",IF(Table1[[#This Row],[Amount]]&lt;50000,"High","Very High")))</f>
        <v>Low</v>
      </c>
    </row>
    <row r="94" spans="1:9">
      <c r="A94" s="9">
        <v>45124</v>
      </c>
      <c r="B94" s="10" t="s">
        <v>15</v>
      </c>
      <c r="C94" t="s">
        <v>31</v>
      </c>
      <c r="D94" t="s">
        <v>36</v>
      </c>
      <c r="E94" t="s">
        <v>45</v>
      </c>
      <c r="F94">
        <v>15</v>
      </c>
      <c r="G94">
        <v>2127</v>
      </c>
      <c r="H94">
        <v>31905</v>
      </c>
      <c r="I94" t="str">
        <f>IF(Table1[[#This Row],[Amount]]&lt;10000,"Low",IF(Table1[[#This Row],[Amount]]&lt;20000,"Medium",IF(Table1[[#This Row],[Amount]]&lt;50000,"High","Very High")))</f>
        <v>High</v>
      </c>
    </row>
    <row r="95" spans="1:9">
      <c r="A95" s="9">
        <v>45237</v>
      </c>
      <c r="B95" s="10" t="s">
        <v>11</v>
      </c>
      <c r="C95" t="s">
        <v>28</v>
      </c>
      <c r="D95" t="s">
        <v>35</v>
      </c>
      <c r="E95" t="s">
        <v>40</v>
      </c>
      <c r="F95">
        <v>7</v>
      </c>
      <c r="G95">
        <v>4292</v>
      </c>
      <c r="H95">
        <v>30044</v>
      </c>
      <c r="I95" t="str">
        <f>IF(Table1[[#This Row],[Amount]]&lt;10000,"Low",IF(Table1[[#This Row],[Amount]]&lt;20000,"Medium",IF(Table1[[#This Row],[Amount]]&lt;50000,"High","Very High")))</f>
        <v>High</v>
      </c>
    </row>
    <row r="96" spans="1:9">
      <c r="A96" s="9">
        <v>45373</v>
      </c>
      <c r="B96" s="10" t="s">
        <v>19</v>
      </c>
      <c r="C96" t="s">
        <v>31</v>
      </c>
      <c r="D96" t="s">
        <v>35</v>
      </c>
      <c r="E96" t="s">
        <v>41</v>
      </c>
      <c r="F96">
        <v>10</v>
      </c>
      <c r="G96">
        <v>1985</v>
      </c>
      <c r="H96">
        <v>19850</v>
      </c>
      <c r="I96" t="str">
        <f>IF(Table1[[#This Row],[Amount]]&lt;10000,"Low",IF(Table1[[#This Row],[Amount]]&lt;20000,"Medium",IF(Table1[[#This Row],[Amount]]&lt;50000,"High","Very High")))</f>
        <v>Medium</v>
      </c>
    </row>
    <row r="97" spans="1:9">
      <c r="A97" s="9">
        <v>45006</v>
      </c>
      <c r="B97" s="10" t="s">
        <v>13</v>
      </c>
      <c r="C97" t="s">
        <v>28</v>
      </c>
      <c r="D97" t="s">
        <v>32</v>
      </c>
      <c r="E97" t="s">
        <v>41</v>
      </c>
      <c r="F97">
        <v>13</v>
      </c>
      <c r="G97">
        <v>3085</v>
      </c>
      <c r="H97">
        <v>40105</v>
      </c>
      <c r="I97" t="str">
        <f>IF(Table1[[#This Row],[Amount]]&lt;10000,"Low",IF(Table1[[#This Row],[Amount]]&lt;20000,"Medium",IF(Table1[[#This Row],[Amount]]&lt;50000,"High","Very High")))</f>
        <v>High</v>
      </c>
    </row>
    <row r="98" spans="1:9">
      <c r="A98" s="9">
        <v>45112</v>
      </c>
      <c r="B98" s="10" t="s">
        <v>15</v>
      </c>
      <c r="C98" t="s">
        <v>31</v>
      </c>
      <c r="D98" t="s">
        <v>33</v>
      </c>
      <c r="E98" t="s">
        <v>43</v>
      </c>
      <c r="F98">
        <v>10</v>
      </c>
      <c r="G98">
        <v>158</v>
      </c>
      <c r="H98">
        <v>1580</v>
      </c>
      <c r="I98" t="str">
        <f>IF(Table1[[#This Row],[Amount]]&lt;10000,"Low",IF(Table1[[#This Row],[Amount]]&lt;20000,"Medium",IF(Table1[[#This Row],[Amount]]&lt;50000,"High","Very High")))</f>
        <v>Low</v>
      </c>
    </row>
    <row r="99" spans="1:9">
      <c r="A99" s="9">
        <v>45227</v>
      </c>
      <c r="B99" s="10" t="s">
        <v>18</v>
      </c>
      <c r="C99" t="s">
        <v>30</v>
      </c>
      <c r="D99" t="s">
        <v>33</v>
      </c>
      <c r="E99" t="s">
        <v>40</v>
      </c>
      <c r="F99">
        <v>10</v>
      </c>
      <c r="G99">
        <v>4657</v>
      </c>
      <c r="H99">
        <v>46570</v>
      </c>
      <c r="I99" t="str">
        <f>IF(Table1[[#This Row],[Amount]]&lt;10000,"Low",IF(Table1[[#This Row],[Amount]]&lt;20000,"Medium",IF(Table1[[#This Row],[Amount]]&lt;50000,"High","Very High")))</f>
        <v>High</v>
      </c>
    </row>
    <row r="100" spans="1:9">
      <c r="A100" s="9">
        <v>45408</v>
      </c>
      <c r="B100" s="10" t="s">
        <v>19</v>
      </c>
      <c r="C100" t="s">
        <v>31</v>
      </c>
      <c r="D100" t="s">
        <v>37</v>
      </c>
      <c r="E100" t="s">
        <v>42</v>
      </c>
      <c r="F100">
        <v>15</v>
      </c>
      <c r="G100">
        <v>3106</v>
      </c>
      <c r="H100">
        <v>46590</v>
      </c>
      <c r="I100" t="str">
        <f>IF(Table1[[#This Row],[Amount]]&lt;10000,"Low",IF(Table1[[#This Row],[Amount]]&lt;20000,"Medium",IF(Table1[[#This Row],[Amount]]&lt;50000,"High","Very High")))</f>
        <v>High</v>
      </c>
    </row>
    <row r="101" spans="1:9">
      <c r="A101" s="9">
        <v>45448</v>
      </c>
      <c r="B101" s="10" t="s">
        <v>18</v>
      </c>
      <c r="C101" t="s">
        <v>30</v>
      </c>
      <c r="D101" t="s">
        <v>33</v>
      </c>
      <c r="E101" t="s">
        <v>41</v>
      </c>
      <c r="F101">
        <v>3</v>
      </c>
      <c r="G101">
        <v>873</v>
      </c>
      <c r="H101">
        <v>2619</v>
      </c>
      <c r="I101" t="str">
        <f>IF(Table1[[#This Row],[Amount]]&lt;10000,"Low",IF(Table1[[#This Row],[Amount]]&lt;20000,"Medium",IF(Table1[[#This Row],[Amount]]&lt;50000,"High","Very High")))</f>
        <v>Low</v>
      </c>
    </row>
    <row r="102" spans="1:9">
      <c r="A102" s="9">
        <v>45359</v>
      </c>
      <c r="B102" s="10" t="s">
        <v>22</v>
      </c>
      <c r="C102" t="s">
        <v>31</v>
      </c>
      <c r="D102" t="s">
        <v>34</v>
      </c>
      <c r="E102" t="s">
        <v>43</v>
      </c>
      <c r="F102">
        <v>1</v>
      </c>
      <c r="G102">
        <v>2036</v>
      </c>
      <c r="H102">
        <v>2036</v>
      </c>
      <c r="I102" t="str">
        <f>IF(Table1[[#This Row],[Amount]]&lt;10000,"Low",IF(Table1[[#This Row],[Amount]]&lt;20000,"Medium",IF(Table1[[#This Row],[Amount]]&lt;50000,"High","Very High")))</f>
        <v>Low</v>
      </c>
    </row>
    <row r="103" spans="1:9">
      <c r="A103" s="9">
        <v>45203</v>
      </c>
      <c r="B103" s="10" t="s">
        <v>13</v>
      </c>
      <c r="C103" t="s">
        <v>28</v>
      </c>
      <c r="D103" t="s">
        <v>32</v>
      </c>
      <c r="E103" t="s">
        <v>46</v>
      </c>
      <c r="F103">
        <v>3</v>
      </c>
      <c r="G103">
        <v>458</v>
      </c>
      <c r="H103">
        <v>1374</v>
      </c>
      <c r="I103" t="str">
        <f>IF(Table1[[#This Row],[Amount]]&lt;10000,"Low",IF(Table1[[#This Row],[Amount]]&lt;20000,"Medium",IF(Table1[[#This Row],[Amount]]&lt;50000,"High","Very High")))</f>
        <v>Low</v>
      </c>
    </row>
    <row r="104" spans="1:9">
      <c r="A104" s="9">
        <v>44975</v>
      </c>
      <c r="B104" s="10" t="s">
        <v>10</v>
      </c>
      <c r="C104" t="s">
        <v>28</v>
      </c>
      <c r="D104" t="s">
        <v>36</v>
      </c>
      <c r="E104" t="s">
        <v>42</v>
      </c>
      <c r="F104">
        <v>17</v>
      </c>
      <c r="G104">
        <v>1100</v>
      </c>
      <c r="H104">
        <v>18700</v>
      </c>
      <c r="I104" t="str">
        <f>IF(Table1[[#This Row],[Amount]]&lt;10000,"Low",IF(Table1[[#This Row],[Amount]]&lt;20000,"Medium",IF(Table1[[#This Row],[Amount]]&lt;50000,"High","Very High")))</f>
        <v>Medium</v>
      </c>
    </row>
    <row r="105" spans="1:9">
      <c r="A105" s="9">
        <v>45046</v>
      </c>
      <c r="B105" s="10" t="s">
        <v>14</v>
      </c>
      <c r="C105" t="s">
        <v>29</v>
      </c>
      <c r="D105" t="s">
        <v>33</v>
      </c>
      <c r="E105" t="s">
        <v>40</v>
      </c>
      <c r="F105">
        <v>17</v>
      </c>
      <c r="G105">
        <v>2345</v>
      </c>
      <c r="H105">
        <v>39865</v>
      </c>
      <c r="I105" t="str">
        <f>IF(Table1[[#This Row],[Amount]]&lt;10000,"Low",IF(Table1[[#This Row],[Amount]]&lt;20000,"Medium",IF(Table1[[#This Row],[Amount]]&lt;50000,"High","Very High")))</f>
        <v>High</v>
      </c>
    </row>
    <row r="106" spans="1:9">
      <c r="A106" s="9">
        <v>45441</v>
      </c>
      <c r="B106" s="10" t="s">
        <v>24</v>
      </c>
      <c r="C106" t="s">
        <v>29</v>
      </c>
      <c r="D106" t="s">
        <v>35</v>
      </c>
      <c r="E106" t="s">
        <v>43</v>
      </c>
      <c r="F106">
        <v>5</v>
      </c>
      <c r="G106">
        <v>2076</v>
      </c>
      <c r="H106">
        <v>10380</v>
      </c>
      <c r="I106" t="str">
        <f>IF(Table1[[#This Row],[Amount]]&lt;10000,"Low",IF(Table1[[#This Row],[Amount]]&lt;20000,"Medium",IF(Table1[[#This Row],[Amount]]&lt;50000,"High","Very High")))</f>
        <v>Medium</v>
      </c>
    </row>
    <row r="107" spans="1:9">
      <c r="A107" s="9">
        <v>45151</v>
      </c>
      <c r="B107" s="10" t="s">
        <v>15</v>
      </c>
      <c r="C107" t="s">
        <v>31</v>
      </c>
      <c r="D107" t="s">
        <v>32</v>
      </c>
      <c r="E107" t="s">
        <v>46</v>
      </c>
      <c r="F107">
        <v>15</v>
      </c>
      <c r="G107">
        <v>1444</v>
      </c>
      <c r="H107">
        <v>21660</v>
      </c>
      <c r="I107" t="str">
        <f>IF(Table1[[#This Row],[Amount]]&lt;10000,"Low",IF(Table1[[#This Row],[Amount]]&lt;20000,"Medium",IF(Table1[[#This Row],[Amount]]&lt;50000,"High","Very High")))</f>
        <v>High</v>
      </c>
    </row>
    <row r="108" spans="1:9">
      <c r="A108" s="9">
        <v>45068</v>
      </c>
      <c r="B108" s="10" t="s">
        <v>27</v>
      </c>
      <c r="C108" t="s">
        <v>30</v>
      </c>
      <c r="D108" t="s">
        <v>33</v>
      </c>
      <c r="E108" t="s">
        <v>40</v>
      </c>
      <c r="F108">
        <v>4</v>
      </c>
      <c r="G108">
        <v>1733</v>
      </c>
      <c r="H108">
        <v>6932</v>
      </c>
      <c r="I108" t="str">
        <f>IF(Table1[[#This Row],[Amount]]&lt;10000,"Low",IF(Table1[[#This Row],[Amount]]&lt;20000,"Medium",IF(Table1[[#This Row],[Amount]]&lt;50000,"High","Very High")))</f>
        <v>Low</v>
      </c>
    </row>
    <row r="109" spans="1:9">
      <c r="A109" s="9">
        <v>45072</v>
      </c>
      <c r="B109" s="10" t="s">
        <v>16</v>
      </c>
      <c r="C109" t="s">
        <v>28</v>
      </c>
      <c r="D109" t="s">
        <v>35</v>
      </c>
      <c r="E109" t="s">
        <v>43</v>
      </c>
      <c r="F109">
        <v>5</v>
      </c>
      <c r="G109">
        <v>1594</v>
      </c>
      <c r="H109">
        <v>7970</v>
      </c>
      <c r="I109" t="str">
        <f>IF(Table1[[#This Row],[Amount]]&lt;10000,"Low",IF(Table1[[#This Row],[Amount]]&lt;20000,"Medium",IF(Table1[[#This Row],[Amount]]&lt;50000,"High","Very High")))</f>
        <v>Low</v>
      </c>
    </row>
    <row r="110" spans="1:9">
      <c r="A110" s="9">
        <v>45180</v>
      </c>
      <c r="B110" s="10" t="s">
        <v>27</v>
      </c>
      <c r="C110" t="s">
        <v>30</v>
      </c>
      <c r="D110" t="s">
        <v>35</v>
      </c>
      <c r="E110" t="s">
        <v>46</v>
      </c>
      <c r="F110">
        <v>9</v>
      </c>
      <c r="G110">
        <v>4331</v>
      </c>
      <c r="H110">
        <v>38979</v>
      </c>
      <c r="I110" t="str">
        <f>IF(Table1[[#This Row],[Amount]]&lt;10000,"Low",IF(Table1[[#This Row],[Amount]]&lt;20000,"Medium",IF(Table1[[#This Row],[Amount]]&lt;50000,"High","Very High")))</f>
        <v>High</v>
      </c>
    </row>
    <row r="111" spans="1:9">
      <c r="A111" s="9">
        <v>45125</v>
      </c>
      <c r="B111" s="10" t="s">
        <v>18</v>
      </c>
      <c r="C111" t="s">
        <v>30</v>
      </c>
      <c r="D111" t="s">
        <v>34</v>
      </c>
      <c r="E111" t="s">
        <v>45</v>
      </c>
      <c r="F111">
        <v>1</v>
      </c>
      <c r="G111">
        <v>1867</v>
      </c>
      <c r="H111">
        <v>1867</v>
      </c>
      <c r="I111" t="str">
        <f>IF(Table1[[#This Row],[Amount]]&lt;10000,"Low",IF(Table1[[#This Row],[Amount]]&lt;20000,"Medium",IF(Table1[[#This Row],[Amount]]&lt;50000,"High","Very High")))</f>
        <v>Low</v>
      </c>
    </row>
    <row r="112" spans="1:9">
      <c r="A112" s="9">
        <v>45318</v>
      </c>
      <c r="B112" s="10" t="s">
        <v>14</v>
      </c>
      <c r="C112" t="s">
        <v>29</v>
      </c>
      <c r="D112" t="s">
        <v>39</v>
      </c>
      <c r="E112" t="s">
        <v>43</v>
      </c>
      <c r="F112">
        <v>3</v>
      </c>
      <c r="G112">
        <v>473</v>
      </c>
      <c r="H112">
        <v>1419</v>
      </c>
      <c r="I112" t="str">
        <f>IF(Table1[[#This Row],[Amount]]&lt;10000,"Low",IF(Table1[[#This Row],[Amount]]&lt;20000,"Medium",IF(Table1[[#This Row],[Amount]]&lt;50000,"High","Very High")))</f>
        <v>Low</v>
      </c>
    </row>
    <row r="113" spans="1:9">
      <c r="A113" s="9">
        <v>45452</v>
      </c>
      <c r="B113" s="10" t="s">
        <v>26</v>
      </c>
      <c r="C113" t="s">
        <v>30</v>
      </c>
      <c r="D113" t="s">
        <v>32</v>
      </c>
      <c r="E113" t="s">
        <v>41</v>
      </c>
      <c r="F113">
        <v>6</v>
      </c>
      <c r="G113">
        <v>444</v>
      </c>
      <c r="H113">
        <v>2664</v>
      </c>
      <c r="I113" t="str">
        <f>IF(Table1[[#This Row],[Amount]]&lt;10000,"Low",IF(Table1[[#This Row],[Amount]]&lt;20000,"Medium",IF(Table1[[#This Row],[Amount]]&lt;50000,"High","Very High")))</f>
        <v>Low</v>
      </c>
    </row>
    <row r="114" spans="1:9">
      <c r="A114" s="9">
        <v>45179</v>
      </c>
      <c r="B114" s="10" t="s">
        <v>10</v>
      </c>
      <c r="C114" t="s">
        <v>28</v>
      </c>
      <c r="D114" t="s">
        <v>37</v>
      </c>
      <c r="E114" t="s">
        <v>42</v>
      </c>
      <c r="F114">
        <v>16</v>
      </c>
      <c r="G114">
        <v>2502</v>
      </c>
      <c r="H114">
        <v>40032</v>
      </c>
      <c r="I114" t="str">
        <f>IF(Table1[[#This Row],[Amount]]&lt;10000,"Low",IF(Table1[[#This Row],[Amount]]&lt;20000,"Medium",IF(Table1[[#This Row],[Amount]]&lt;50000,"High","Very High")))</f>
        <v>High</v>
      </c>
    </row>
    <row r="115" spans="1:9">
      <c r="A115" s="9">
        <v>44928</v>
      </c>
      <c r="B115" s="10" t="s">
        <v>24</v>
      </c>
      <c r="C115" t="s">
        <v>29</v>
      </c>
      <c r="D115" t="s">
        <v>32</v>
      </c>
      <c r="E115" t="s">
        <v>46</v>
      </c>
      <c r="F115">
        <v>14</v>
      </c>
      <c r="G115">
        <v>4472</v>
      </c>
      <c r="H115">
        <v>62608</v>
      </c>
      <c r="I115" t="str">
        <f>IF(Table1[[#This Row],[Amount]]&lt;10000,"Low",IF(Table1[[#This Row],[Amount]]&lt;20000,"Medium",IF(Table1[[#This Row],[Amount]]&lt;50000,"High","Very High")))</f>
        <v>Very High</v>
      </c>
    </row>
    <row r="116" spans="1:9">
      <c r="A116" s="9">
        <v>45073</v>
      </c>
      <c r="B116" s="10" t="s">
        <v>8</v>
      </c>
      <c r="C116" t="s">
        <v>28</v>
      </c>
      <c r="D116" t="s">
        <v>33</v>
      </c>
      <c r="E116" t="s">
        <v>40</v>
      </c>
      <c r="F116">
        <v>10</v>
      </c>
      <c r="G116">
        <v>2510</v>
      </c>
      <c r="H116">
        <v>25100</v>
      </c>
      <c r="I116" t="str">
        <f>IF(Table1[[#This Row],[Amount]]&lt;10000,"Low",IF(Table1[[#This Row],[Amount]]&lt;20000,"Medium",IF(Table1[[#This Row],[Amount]]&lt;50000,"High","Very High")))</f>
        <v>High</v>
      </c>
    </row>
    <row r="117" spans="1:9">
      <c r="A117" s="9">
        <v>45149</v>
      </c>
      <c r="B117" s="10" t="s">
        <v>14</v>
      </c>
      <c r="C117" t="s">
        <v>29</v>
      </c>
      <c r="D117" t="s">
        <v>37</v>
      </c>
      <c r="E117" t="s">
        <v>40</v>
      </c>
      <c r="F117">
        <v>10</v>
      </c>
      <c r="G117">
        <v>4463</v>
      </c>
      <c r="H117">
        <v>44630</v>
      </c>
      <c r="I117" t="str">
        <f>IF(Table1[[#This Row],[Amount]]&lt;10000,"Low",IF(Table1[[#This Row],[Amount]]&lt;20000,"Medium",IF(Table1[[#This Row],[Amount]]&lt;50000,"High","Very High")))</f>
        <v>High</v>
      </c>
    </row>
    <row r="118" spans="1:9">
      <c r="A118" s="9">
        <v>45141</v>
      </c>
      <c r="B118" s="10" t="s">
        <v>18</v>
      </c>
      <c r="C118" t="s">
        <v>30</v>
      </c>
      <c r="D118" t="s">
        <v>34</v>
      </c>
      <c r="E118" t="s">
        <v>46</v>
      </c>
      <c r="F118">
        <v>8</v>
      </c>
      <c r="G118">
        <v>2759</v>
      </c>
      <c r="H118">
        <v>22072</v>
      </c>
      <c r="I118" t="str">
        <f>IF(Table1[[#This Row],[Amount]]&lt;10000,"Low",IF(Table1[[#This Row],[Amount]]&lt;20000,"Medium",IF(Table1[[#This Row],[Amount]]&lt;50000,"High","Very High")))</f>
        <v>High</v>
      </c>
    </row>
    <row r="119" spans="1:9">
      <c r="A119" s="9">
        <v>45376</v>
      </c>
      <c r="B119" s="10" t="s">
        <v>14</v>
      </c>
      <c r="C119" t="s">
        <v>29</v>
      </c>
      <c r="D119" t="s">
        <v>37</v>
      </c>
      <c r="E119" t="s">
        <v>42</v>
      </c>
      <c r="F119">
        <v>5</v>
      </c>
      <c r="G119">
        <v>2923</v>
      </c>
      <c r="H119">
        <v>14615</v>
      </c>
      <c r="I119" t="str">
        <f>IF(Table1[[#This Row],[Amount]]&lt;10000,"Low",IF(Table1[[#This Row],[Amount]]&lt;20000,"Medium",IF(Table1[[#This Row],[Amount]]&lt;50000,"High","Very High")))</f>
        <v>Medium</v>
      </c>
    </row>
    <row r="120" spans="1:9">
      <c r="A120" s="9">
        <v>45209</v>
      </c>
      <c r="B120" s="10" t="s">
        <v>12</v>
      </c>
      <c r="C120" t="s">
        <v>30</v>
      </c>
      <c r="D120" t="s">
        <v>38</v>
      </c>
      <c r="E120" t="s">
        <v>41</v>
      </c>
      <c r="F120">
        <v>3</v>
      </c>
      <c r="G120">
        <v>1234</v>
      </c>
      <c r="H120">
        <v>3702</v>
      </c>
      <c r="I120" t="str">
        <f>IF(Table1[[#This Row],[Amount]]&lt;10000,"Low",IF(Table1[[#This Row],[Amount]]&lt;20000,"Medium",IF(Table1[[#This Row],[Amount]]&lt;50000,"High","Very High")))</f>
        <v>Low</v>
      </c>
    </row>
    <row r="121" spans="1:9">
      <c r="A121" s="9">
        <v>44944</v>
      </c>
      <c r="B121" s="10" t="s">
        <v>13</v>
      </c>
      <c r="C121" t="s">
        <v>28</v>
      </c>
      <c r="D121" t="s">
        <v>32</v>
      </c>
      <c r="E121" t="s">
        <v>46</v>
      </c>
      <c r="F121">
        <v>20</v>
      </c>
      <c r="G121">
        <v>4715</v>
      </c>
      <c r="H121">
        <v>94300</v>
      </c>
      <c r="I121" t="str">
        <f>IF(Table1[[#This Row],[Amount]]&lt;10000,"Low",IF(Table1[[#This Row],[Amount]]&lt;20000,"Medium",IF(Table1[[#This Row],[Amount]]&lt;50000,"High","Very High")))</f>
        <v>Very High</v>
      </c>
    </row>
    <row r="122" spans="1:9">
      <c r="A122" s="9">
        <v>45324</v>
      </c>
      <c r="B122" s="10" t="s">
        <v>12</v>
      </c>
      <c r="C122" t="s">
        <v>30</v>
      </c>
      <c r="D122" t="s">
        <v>36</v>
      </c>
      <c r="E122" t="s">
        <v>42</v>
      </c>
      <c r="F122">
        <v>4</v>
      </c>
      <c r="G122">
        <v>918</v>
      </c>
      <c r="H122">
        <v>3672</v>
      </c>
      <c r="I122" t="str">
        <f>IF(Table1[[#This Row],[Amount]]&lt;10000,"Low",IF(Table1[[#This Row],[Amount]]&lt;20000,"Medium",IF(Table1[[#This Row],[Amount]]&lt;50000,"High","Very High")))</f>
        <v>Low</v>
      </c>
    </row>
    <row r="123" spans="1:9">
      <c r="A123" s="9">
        <v>45241</v>
      </c>
      <c r="B123" s="10" t="s">
        <v>19</v>
      </c>
      <c r="C123" t="s">
        <v>31</v>
      </c>
      <c r="D123" t="s">
        <v>35</v>
      </c>
      <c r="E123" t="s">
        <v>40</v>
      </c>
      <c r="F123">
        <v>3</v>
      </c>
      <c r="G123">
        <v>4062</v>
      </c>
      <c r="H123">
        <v>12186</v>
      </c>
      <c r="I123" t="str">
        <f>IF(Table1[[#This Row],[Amount]]&lt;10000,"Low",IF(Table1[[#This Row],[Amount]]&lt;20000,"Medium",IF(Table1[[#This Row],[Amount]]&lt;50000,"High","Very High")))</f>
        <v>Medium</v>
      </c>
    </row>
    <row r="124" spans="1:9">
      <c r="A124" s="9">
        <v>45165</v>
      </c>
      <c r="B124" s="10" t="s">
        <v>26</v>
      </c>
      <c r="C124" t="s">
        <v>30</v>
      </c>
      <c r="D124" t="s">
        <v>37</v>
      </c>
      <c r="E124" t="s">
        <v>40</v>
      </c>
      <c r="F124">
        <v>13</v>
      </c>
      <c r="G124">
        <v>1772</v>
      </c>
      <c r="H124">
        <v>23036</v>
      </c>
      <c r="I124" t="str">
        <f>IF(Table1[[#This Row],[Amount]]&lt;10000,"Low",IF(Table1[[#This Row],[Amount]]&lt;20000,"Medium",IF(Table1[[#This Row],[Amount]]&lt;50000,"High","Very High")))</f>
        <v>High</v>
      </c>
    </row>
    <row r="125" spans="1:9">
      <c r="A125" s="9">
        <v>45091</v>
      </c>
      <c r="B125" s="10" t="s">
        <v>23</v>
      </c>
      <c r="C125" t="s">
        <v>29</v>
      </c>
      <c r="D125" t="s">
        <v>32</v>
      </c>
      <c r="E125" t="s">
        <v>45</v>
      </c>
      <c r="F125">
        <v>12</v>
      </c>
      <c r="G125">
        <v>250</v>
      </c>
      <c r="H125">
        <v>3000</v>
      </c>
      <c r="I125" t="str">
        <f>IF(Table1[[#This Row],[Amount]]&lt;10000,"Low",IF(Table1[[#This Row],[Amount]]&lt;20000,"Medium",IF(Table1[[#This Row],[Amount]]&lt;50000,"High","Very High")))</f>
        <v>Low</v>
      </c>
    </row>
    <row r="126" spans="1:9">
      <c r="A126" s="9">
        <v>45052</v>
      </c>
      <c r="B126" s="10" t="s">
        <v>8</v>
      </c>
      <c r="C126" t="s">
        <v>28</v>
      </c>
      <c r="D126" t="s">
        <v>36</v>
      </c>
      <c r="E126" t="s">
        <v>43</v>
      </c>
      <c r="F126">
        <v>16</v>
      </c>
      <c r="G126">
        <v>443</v>
      </c>
      <c r="H126">
        <v>7088</v>
      </c>
      <c r="I126" t="str">
        <f>IF(Table1[[#This Row],[Amount]]&lt;10000,"Low",IF(Table1[[#This Row],[Amount]]&lt;20000,"Medium",IF(Table1[[#This Row],[Amount]]&lt;50000,"High","Very High")))</f>
        <v>Low</v>
      </c>
    </row>
    <row r="127" spans="1:9">
      <c r="A127" s="9">
        <v>45247</v>
      </c>
      <c r="B127" s="10" t="s">
        <v>20</v>
      </c>
      <c r="C127" t="s">
        <v>31</v>
      </c>
      <c r="D127" t="s">
        <v>34</v>
      </c>
      <c r="E127" t="s">
        <v>43</v>
      </c>
      <c r="F127">
        <v>14</v>
      </c>
      <c r="G127">
        <v>805</v>
      </c>
      <c r="H127">
        <v>11270</v>
      </c>
      <c r="I127" t="str">
        <f>IF(Table1[[#This Row],[Amount]]&lt;10000,"Low",IF(Table1[[#This Row],[Amount]]&lt;20000,"Medium",IF(Table1[[#This Row],[Amount]]&lt;50000,"High","Very High")))</f>
        <v>Medium</v>
      </c>
    </row>
    <row r="128" spans="1:9">
      <c r="A128" s="9">
        <v>45174</v>
      </c>
      <c r="B128" s="10" t="s">
        <v>8</v>
      </c>
      <c r="C128" t="s">
        <v>28</v>
      </c>
      <c r="D128" t="s">
        <v>39</v>
      </c>
      <c r="E128" t="s">
        <v>42</v>
      </c>
      <c r="F128">
        <v>19</v>
      </c>
      <c r="G128">
        <v>3108</v>
      </c>
      <c r="H128">
        <v>59052</v>
      </c>
      <c r="I128" t="str">
        <f>IF(Table1[[#This Row],[Amount]]&lt;10000,"Low",IF(Table1[[#This Row],[Amount]]&lt;20000,"Medium",IF(Table1[[#This Row],[Amount]]&lt;50000,"High","Very High")))</f>
        <v>Very High</v>
      </c>
    </row>
    <row r="129" spans="1:9">
      <c r="A129" s="9">
        <v>45392</v>
      </c>
      <c r="B129" s="10" t="s">
        <v>26</v>
      </c>
      <c r="C129" t="s">
        <v>30</v>
      </c>
      <c r="D129" t="s">
        <v>34</v>
      </c>
      <c r="E129" t="s">
        <v>41</v>
      </c>
      <c r="F129">
        <v>3</v>
      </c>
      <c r="G129">
        <v>4993</v>
      </c>
      <c r="H129">
        <v>14979</v>
      </c>
      <c r="I129" t="str">
        <f>IF(Table1[[#This Row],[Amount]]&lt;10000,"Low",IF(Table1[[#This Row],[Amount]]&lt;20000,"Medium",IF(Table1[[#This Row],[Amount]]&lt;50000,"High","Very High")))</f>
        <v>Medium</v>
      </c>
    </row>
    <row r="130" spans="1:9">
      <c r="A130" s="9">
        <v>44986</v>
      </c>
      <c r="B130" s="10" t="s">
        <v>12</v>
      </c>
      <c r="C130" t="s">
        <v>30</v>
      </c>
      <c r="D130" t="s">
        <v>34</v>
      </c>
      <c r="E130" t="s">
        <v>43</v>
      </c>
      <c r="F130">
        <v>7</v>
      </c>
      <c r="G130">
        <v>3429</v>
      </c>
      <c r="H130">
        <v>24003</v>
      </c>
      <c r="I130" t="str">
        <f>IF(Table1[[#This Row],[Amount]]&lt;10000,"Low",IF(Table1[[#This Row],[Amount]]&lt;20000,"Medium",IF(Table1[[#This Row],[Amount]]&lt;50000,"High","Very High")))</f>
        <v>High</v>
      </c>
    </row>
    <row r="131" spans="1:9">
      <c r="A131" s="9">
        <v>45029</v>
      </c>
      <c r="B131" s="10" t="s">
        <v>13</v>
      </c>
      <c r="C131" t="s">
        <v>28</v>
      </c>
      <c r="D131" t="s">
        <v>36</v>
      </c>
      <c r="E131" t="s">
        <v>41</v>
      </c>
      <c r="F131">
        <v>8</v>
      </c>
      <c r="G131">
        <v>4251</v>
      </c>
      <c r="H131">
        <v>34008</v>
      </c>
      <c r="I131" t="str">
        <f>IF(Table1[[#This Row],[Amount]]&lt;10000,"Low",IF(Table1[[#This Row],[Amount]]&lt;20000,"Medium",IF(Table1[[#This Row],[Amount]]&lt;50000,"High","Very High")))</f>
        <v>High</v>
      </c>
    </row>
    <row r="132" spans="1:9">
      <c r="A132" s="9">
        <v>44949</v>
      </c>
      <c r="B132" s="10" t="s">
        <v>21</v>
      </c>
      <c r="C132" t="s">
        <v>30</v>
      </c>
      <c r="D132" t="s">
        <v>37</v>
      </c>
      <c r="E132" t="s">
        <v>41</v>
      </c>
      <c r="F132">
        <v>14</v>
      </c>
      <c r="G132">
        <v>4841</v>
      </c>
      <c r="H132">
        <v>67774</v>
      </c>
      <c r="I132" t="str">
        <f>IF(Table1[[#This Row],[Amount]]&lt;10000,"Low",IF(Table1[[#This Row],[Amount]]&lt;20000,"Medium",IF(Table1[[#This Row],[Amount]]&lt;50000,"High","Very High")))</f>
        <v>Very High</v>
      </c>
    </row>
    <row r="133" spans="1:9">
      <c r="A133" s="9">
        <v>45427</v>
      </c>
      <c r="B133" s="10" t="s">
        <v>15</v>
      </c>
      <c r="C133" t="s">
        <v>31</v>
      </c>
      <c r="D133" t="s">
        <v>37</v>
      </c>
      <c r="E133" t="s">
        <v>46</v>
      </c>
      <c r="F133">
        <v>7</v>
      </c>
      <c r="G133">
        <v>1569</v>
      </c>
      <c r="H133">
        <v>10983</v>
      </c>
      <c r="I133" t="str">
        <f>IF(Table1[[#This Row],[Amount]]&lt;10000,"Low",IF(Table1[[#This Row],[Amount]]&lt;20000,"Medium",IF(Table1[[#This Row],[Amount]]&lt;50000,"High","Very High")))</f>
        <v>Medium</v>
      </c>
    </row>
    <row r="134" spans="1:9">
      <c r="A134" s="9">
        <v>45209</v>
      </c>
      <c r="B134" s="10" t="s">
        <v>24</v>
      </c>
      <c r="C134" t="s">
        <v>29</v>
      </c>
      <c r="D134" t="s">
        <v>32</v>
      </c>
      <c r="E134" t="s">
        <v>46</v>
      </c>
      <c r="F134">
        <v>2</v>
      </c>
      <c r="G134">
        <v>3159</v>
      </c>
      <c r="H134">
        <v>6318</v>
      </c>
      <c r="I134" t="str">
        <f>IF(Table1[[#This Row],[Amount]]&lt;10000,"Low",IF(Table1[[#This Row],[Amount]]&lt;20000,"Medium",IF(Table1[[#This Row],[Amount]]&lt;50000,"High","Very High")))</f>
        <v>Low</v>
      </c>
    </row>
    <row r="135" spans="1:9">
      <c r="A135" s="9">
        <v>45058</v>
      </c>
      <c r="B135" s="10" t="s">
        <v>25</v>
      </c>
      <c r="C135" t="s">
        <v>29</v>
      </c>
      <c r="D135" t="s">
        <v>32</v>
      </c>
      <c r="E135" t="s">
        <v>44</v>
      </c>
      <c r="F135">
        <v>4</v>
      </c>
      <c r="G135">
        <v>3493</v>
      </c>
      <c r="H135">
        <v>13972</v>
      </c>
      <c r="I135" t="str">
        <f>IF(Table1[[#This Row],[Amount]]&lt;10000,"Low",IF(Table1[[#This Row],[Amount]]&lt;20000,"Medium",IF(Table1[[#This Row],[Amount]]&lt;50000,"High","Very High")))</f>
        <v>Medium</v>
      </c>
    </row>
    <row r="136" spans="1:9">
      <c r="A136" s="9">
        <v>45401</v>
      </c>
      <c r="B136" s="10" t="s">
        <v>19</v>
      </c>
      <c r="C136" t="s">
        <v>31</v>
      </c>
      <c r="D136" t="s">
        <v>38</v>
      </c>
      <c r="E136" t="s">
        <v>45</v>
      </c>
      <c r="F136">
        <v>19</v>
      </c>
      <c r="G136">
        <v>4884</v>
      </c>
      <c r="H136">
        <v>92796</v>
      </c>
      <c r="I136" t="str">
        <f>IF(Table1[[#This Row],[Amount]]&lt;10000,"Low",IF(Table1[[#This Row],[Amount]]&lt;20000,"Medium",IF(Table1[[#This Row],[Amount]]&lt;50000,"High","Very High")))</f>
        <v>Very High</v>
      </c>
    </row>
    <row r="137" spans="1:9">
      <c r="A137" s="9">
        <v>45129</v>
      </c>
      <c r="B137" s="10" t="s">
        <v>23</v>
      </c>
      <c r="C137" t="s">
        <v>29</v>
      </c>
      <c r="D137" t="s">
        <v>36</v>
      </c>
      <c r="E137" t="s">
        <v>42</v>
      </c>
      <c r="F137">
        <v>18</v>
      </c>
      <c r="G137">
        <v>4391</v>
      </c>
      <c r="H137">
        <v>79038</v>
      </c>
      <c r="I137" t="str">
        <f>IF(Table1[[#This Row],[Amount]]&lt;10000,"Low",IF(Table1[[#This Row],[Amount]]&lt;20000,"Medium",IF(Table1[[#This Row],[Amount]]&lt;50000,"High","Very High")))</f>
        <v>Very High</v>
      </c>
    </row>
    <row r="138" spans="1:9">
      <c r="A138" s="9">
        <v>44976</v>
      </c>
      <c r="B138" s="10" t="s">
        <v>26</v>
      </c>
      <c r="C138" t="s">
        <v>30</v>
      </c>
      <c r="D138" t="s">
        <v>33</v>
      </c>
      <c r="E138" t="s">
        <v>40</v>
      </c>
      <c r="F138">
        <v>4</v>
      </c>
      <c r="G138">
        <v>3984</v>
      </c>
      <c r="H138">
        <v>15936</v>
      </c>
      <c r="I138" t="str">
        <f>IF(Table1[[#This Row],[Amount]]&lt;10000,"Low",IF(Table1[[#This Row],[Amount]]&lt;20000,"Medium",IF(Table1[[#This Row],[Amount]]&lt;50000,"High","Very High")))</f>
        <v>Medium</v>
      </c>
    </row>
    <row r="139" spans="1:9">
      <c r="A139" s="9">
        <v>45219</v>
      </c>
      <c r="B139" s="10" t="s">
        <v>11</v>
      </c>
      <c r="C139" t="s">
        <v>28</v>
      </c>
      <c r="D139" t="s">
        <v>36</v>
      </c>
      <c r="E139" t="s">
        <v>44</v>
      </c>
      <c r="F139">
        <v>3</v>
      </c>
      <c r="G139">
        <v>1591</v>
      </c>
      <c r="H139">
        <v>4773</v>
      </c>
      <c r="I139" t="str">
        <f>IF(Table1[[#This Row],[Amount]]&lt;10000,"Low",IF(Table1[[#This Row],[Amount]]&lt;20000,"Medium",IF(Table1[[#This Row],[Amount]]&lt;50000,"High","Very High")))</f>
        <v>Low</v>
      </c>
    </row>
    <row r="140" spans="1:9">
      <c r="A140" s="9">
        <v>45126</v>
      </c>
      <c r="B140" s="10" t="s">
        <v>10</v>
      </c>
      <c r="C140" t="s">
        <v>28</v>
      </c>
      <c r="D140" t="s">
        <v>32</v>
      </c>
      <c r="E140" t="s">
        <v>46</v>
      </c>
      <c r="F140">
        <v>3</v>
      </c>
      <c r="G140">
        <v>4020</v>
      </c>
      <c r="H140">
        <v>12060</v>
      </c>
      <c r="I140" t="str">
        <f>IF(Table1[[#This Row],[Amount]]&lt;10000,"Low",IF(Table1[[#This Row],[Amount]]&lt;20000,"Medium",IF(Table1[[#This Row],[Amount]]&lt;50000,"High","Very High")))</f>
        <v>Medium</v>
      </c>
    </row>
    <row r="141" spans="1:9">
      <c r="A141" s="9">
        <v>45333</v>
      </c>
      <c r="B141" s="10" t="s">
        <v>17</v>
      </c>
      <c r="C141" t="s">
        <v>31</v>
      </c>
      <c r="D141" t="s">
        <v>33</v>
      </c>
      <c r="E141" t="s">
        <v>42</v>
      </c>
      <c r="F141">
        <v>13</v>
      </c>
      <c r="G141">
        <v>4746</v>
      </c>
      <c r="H141">
        <v>61698</v>
      </c>
      <c r="I141" t="str">
        <f>IF(Table1[[#This Row],[Amount]]&lt;10000,"Low",IF(Table1[[#This Row],[Amount]]&lt;20000,"Medium",IF(Table1[[#This Row],[Amount]]&lt;50000,"High","Very High")))</f>
        <v>Very High</v>
      </c>
    </row>
    <row r="142" spans="1:9">
      <c r="A142" s="9">
        <v>45192</v>
      </c>
      <c r="B142" s="10" t="s">
        <v>9</v>
      </c>
      <c r="C142" t="s">
        <v>29</v>
      </c>
      <c r="D142" t="s">
        <v>33</v>
      </c>
      <c r="E142" t="s">
        <v>46</v>
      </c>
      <c r="F142">
        <v>12</v>
      </c>
      <c r="G142">
        <v>3915</v>
      </c>
      <c r="H142">
        <v>46980</v>
      </c>
      <c r="I142" t="str">
        <f>IF(Table1[[#This Row],[Amount]]&lt;10000,"Low",IF(Table1[[#This Row],[Amount]]&lt;20000,"Medium",IF(Table1[[#This Row],[Amount]]&lt;50000,"High","Very High")))</f>
        <v>High</v>
      </c>
    </row>
    <row r="143" spans="1:9">
      <c r="A143" s="9">
        <v>45153</v>
      </c>
      <c r="B143" s="10" t="s">
        <v>23</v>
      </c>
      <c r="C143" t="s">
        <v>29</v>
      </c>
      <c r="D143" t="s">
        <v>34</v>
      </c>
      <c r="E143" t="s">
        <v>44</v>
      </c>
      <c r="F143">
        <v>19</v>
      </c>
      <c r="G143">
        <v>391</v>
      </c>
      <c r="H143">
        <v>7429</v>
      </c>
      <c r="I143" t="str">
        <f>IF(Table1[[#This Row],[Amount]]&lt;10000,"Low",IF(Table1[[#This Row],[Amount]]&lt;20000,"Medium",IF(Table1[[#This Row],[Amount]]&lt;50000,"High","Very High")))</f>
        <v>Low</v>
      </c>
    </row>
    <row r="144" spans="1:9">
      <c r="A144" s="9">
        <v>45213</v>
      </c>
      <c r="B144" s="10" t="s">
        <v>14</v>
      </c>
      <c r="C144" t="s">
        <v>29</v>
      </c>
      <c r="D144" t="s">
        <v>32</v>
      </c>
      <c r="E144" t="s">
        <v>40</v>
      </c>
      <c r="F144">
        <v>13</v>
      </c>
      <c r="G144">
        <v>4454</v>
      </c>
      <c r="H144">
        <v>57902</v>
      </c>
      <c r="I144" t="str">
        <f>IF(Table1[[#This Row],[Amount]]&lt;10000,"Low",IF(Table1[[#This Row],[Amount]]&lt;20000,"Medium",IF(Table1[[#This Row],[Amount]]&lt;50000,"High","Very High")))</f>
        <v>Very High</v>
      </c>
    </row>
    <row r="145" spans="1:9">
      <c r="A145" s="9">
        <v>44990</v>
      </c>
      <c r="B145" s="10" t="s">
        <v>11</v>
      </c>
      <c r="C145" t="s">
        <v>28</v>
      </c>
      <c r="D145" t="s">
        <v>35</v>
      </c>
      <c r="E145" t="s">
        <v>43</v>
      </c>
      <c r="F145">
        <v>15</v>
      </c>
      <c r="G145">
        <v>2049</v>
      </c>
      <c r="H145">
        <v>30735</v>
      </c>
      <c r="I145" t="str">
        <f>IF(Table1[[#This Row],[Amount]]&lt;10000,"Low",IF(Table1[[#This Row],[Amount]]&lt;20000,"Medium",IF(Table1[[#This Row],[Amount]]&lt;50000,"High","Very High")))</f>
        <v>High</v>
      </c>
    </row>
    <row r="146" spans="1:9">
      <c r="A146" s="9">
        <v>44944</v>
      </c>
      <c r="B146" s="10" t="s">
        <v>26</v>
      </c>
      <c r="C146" t="s">
        <v>30</v>
      </c>
      <c r="D146" t="s">
        <v>36</v>
      </c>
      <c r="E146" t="s">
        <v>46</v>
      </c>
      <c r="F146">
        <v>14</v>
      </c>
      <c r="G146">
        <v>2676</v>
      </c>
      <c r="H146">
        <v>37464</v>
      </c>
      <c r="I146" t="str">
        <f>IF(Table1[[#This Row],[Amount]]&lt;10000,"Low",IF(Table1[[#This Row],[Amount]]&lt;20000,"Medium",IF(Table1[[#This Row],[Amount]]&lt;50000,"High","Very High")))</f>
        <v>High</v>
      </c>
    </row>
    <row r="147" spans="1:9">
      <c r="A147" s="9">
        <v>45021</v>
      </c>
      <c r="B147" s="10" t="s">
        <v>13</v>
      </c>
      <c r="C147" t="s">
        <v>28</v>
      </c>
      <c r="D147" t="s">
        <v>33</v>
      </c>
      <c r="E147" t="s">
        <v>43</v>
      </c>
      <c r="F147">
        <v>2</v>
      </c>
      <c r="G147">
        <v>664</v>
      </c>
      <c r="H147">
        <v>1328</v>
      </c>
      <c r="I147" t="str">
        <f>IF(Table1[[#This Row],[Amount]]&lt;10000,"Low",IF(Table1[[#This Row],[Amount]]&lt;20000,"Medium",IF(Table1[[#This Row],[Amount]]&lt;50000,"High","Very High")))</f>
        <v>Low</v>
      </c>
    </row>
    <row r="148" spans="1:9">
      <c r="A148" s="9">
        <v>45320</v>
      </c>
      <c r="B148" s="10" t="s">
        <v>9</v>
      </c>
      <c r="C148" t="s">
        <v>29</v>
      </c>
      <c r="D148" t="s">
        <v>35</v>
      </c>
      <c r="E148" t="s">
        <v>40</v>
      </c>
      <c r="F148">
        <v>10</v>
      </c>
      <c r="G148">
        <v>3882</v>
      </c>
      <c r="H148">
        <v>38820</v>
      </c>
      <c r="I148" t="str">
        <f>IF(Table1[[#This Row],[Amount]]&lt;10000,"Low",IF(Table1[[#This Row],[Amount]]&lt;20000,"Medium",IF(Table1[[#This Row],[Amount]]&lt;50000,"High","Very High")))</f>
        <v>High</v>
      </c>
    </row>
    <row r="149" spans="1:9">
      <c r="A149" s="9">
        <v>45207</v>
      </c>
      <c r="B149" s="10" t="s">
        <v>15</v>
      </c>
      <c r="C149" t="s">
        <v>31</v>
      </c>
      <c r="D149" t="s">
        <v>35</v>
      </c>
      <c r="E149" t="s">
        <v>42</v>
      </c>
      <c r="F149">
        <v>12</v>
      </c>
      <c r="G149">
        <v>2064</v>
      </c>
      <c r="H149">
        <v>24768</v>
      </c>
      <c r="I149" t="str">
        <f>IF(Table1[[#This Row],[Amount]]&lt;10000,"Low",IF(Table1[[#This Row],[Amount]]&lt;20000,"Medium",IF(Table1[[#This Row],[Amount]]&lt;50000,"High","Very High")))</f>
        <v>High</v>
      </c>
    </row>
    <row r="150" spans="1:9">
      <c r="A150" s="9">
        <v>45100</v>
      </c>
      <c r="B150" s="10" t="s">
        <v>18</v>
      </c>
      <c r="C150" t="s">
        <v>30</v>
      </c>
      <c r="D150" t="s">
        <v>34</v>
      </c>
      <c r="E150" t="s">
        <v>41</v>
      </c>
      <c r="F150">
        <v>6</v>
      </c>
      <c r="G150">
        <v>3525</v>
      </c>
      <c r="H150">
        <v>21150</v>
      </c>
      <c r="I150" t="str">
        <f>IF(Table1[[#This Row],[Amount]]&lt;10000,"Low",IF(Table1[[#This Row],[Amount]]&lt;20000,"Medium",IF(Table1[[#This Row],[Amount]]&lt;50000,"High","Very High")))</f>
        <v>High</v>
      </c>
    </row>
    <row r="151" spans="1:9">
      <c r="A151" s="9">
        <v>45128</v>
      </c>
      <c r="B151" s="10" t="s">
        <v>17</v>
      </c>
      <c r="C151" t="s">
        <v>31</v>
      </c>
      <c r="D151" t="s">
        <v>33</v>
      </c>
      <c r="E151" t="s">
        <v>40</v>
      </c>
      <c r="F151">
        <v>3</v>
      </c>
      <c r="G151">
        <v>3928</v>
      </c>
      <c r="H151">
        <v>11784</v>
      </c>
      <c r="I151" t="str">
        <f>IF(Table1[[#This Row],[Amount]]&lt;10000,"Low",IF(Table1[[#This Row],[Amount]]&lt;20000,"Medium",IF(Table1[[#This Row],[Amount]]&lt;50000,"High","Very High")))</f>
        <v>Medium</v>
      </c>
    </row>
    <row r="152" spans="1:9">
      <c r="A152" s="9">
        <v>45009</v>
      </c>
      <c r="B152" s="10" t="s">
        <v>18</v>
      </c>
      <c r="C152" t="s">
        <v>30</v>
      </c>
      <c r="D152" t="s">
        <v>35</v>
      </c>
      <c r="E152" t="s">
        <v>40</v>
      </c>
      <c r="F152">
        <v>15</v>
      </c>
      <c r="G152">
        <v>4543</v>
      </c>
      <c r="H152">
        <v>68145</v>
      </c>
      <c r="I152" t="str">
        <f>IF(Table1[[#This Row],[Amount]]&lt;10000,"Low",IF(Table1[[#This Row],[Amount]]&lt;20000,"Medium",IF(Table1[[#This Row],[Amount]]&lt;50000,"High","Very High")))</f>
        <v>Very High</v>
      </c>
    </row>
    <row r="153" spans="1:9">
      <c r="A153" s="9">
        <v>45176</v>
      </c>
      <c r="B153" s="10" t="s">
        <v>11</v>
      </c>
      <c r="C153" t="s">
        <v>28</v>
      </c>
      <c r="D153" t="s">
        <v>33</v>
      </c>
      <c r="E153" t="s">
        <v>45</v>
      </c>
      <c r="F153">
        <v>11</v>
      </c>
      <c r="G153">
        <v>624</v>
      </c>
      <c r="H153">
        <v>6864</v>
      </c>
      <c r="I153" t="str">
        <f>IF(Table1[[#This Row],[Amount]]&lt;10000,"Low",IF(Table1[[#This Row],[Amount]]&lt;20000,"Medium",IF(Table1[[#This Row],[Amount]]&lt;50000,"High","Very High")))</f>
        <v>Low</v>
      </c>
    </row>
    <row r="154" spans="1:9">
      <c r="A154" s="9">
        <v>45438</v>
      </c>
      <c r="B154" s="10" t="s">
        <v>13</v>
      </c>
      <c r="C154" t="s">
        <v>28</v>
      </c>
      <c r="D154" t="s">
        <v>33</v>
      </c>
      <c r="E154" t="s">
        <v>40</v>
      </c>
      <c r="F154">
        <v>19</v>
      </c>
      <c r="G154">
        <v>3761</v>
      </c>
      <c r="H154">
        <v>71459</v>
      </c>
      <c r="I154" t="str">
        <f>IF(Table1[[#This Row],[Amount]]&lt;10000,"Low",IF(Table1[[#This Row],[Amount]]&lt;20000,"Medium",IF(Table1[[#This Row],[Amount]]&lt;50000,"High","Very High")))</f>
        <v>Very High</v>
      </c>
    </row>
    <row r="155" spans="1:9">
      <c r="A155" s="9">
        <v>45060</v>
      </c>
      <c r="B155" s="10" t="s">
        <v>17</v>
      </c>
      <c r="C155" t="s">
        <v>31</v>
      </c>
      <c r="D155" t="s">
        <v>33</v>
      </c>
      <c r="E155" t="s">
        <v>40</v>
      </c>
      <c r="F155">
        <v>3</v>
      </c>
      <c r="G155">
        <v>3156</v>
      </c>
      <c r="H155">
        <v>9468</v>
      </c>
      <c r="I155" t="str">
        <f>IF(Table1[[#This Row],[Amount]]&lt;10000,"Low",IF(Table1[[#This Row],[Amount]]&lt;20000,"Medium",IF(Table1[[#This Row],[Amount]]&lt;50000,"High","Very High")))</f>
        <v>Low</v>
      </c>
    </row>
    <row r="156" spans="1:9">
      <c r="A156" s="9">
        <v>45206</v>
      </c>
      <c r="B156" s="10" t="s">
        <v>10</v>
      </c>
      <c r="C156" t="s">
        <v>28</v>
      </c>
      <c r="D156" t="s">
        <v>38</v>
      </c>
      <c r="E156" t="s">
        <v>42</v>
      </c>
      <c r="F156">
        <v>17</v>
      </c>
      <c r="G156">
        <v>4094</v>
      </c>
      <c r="H156">
        <v>69598</v>
      </c>
      <c r="I156" t="str">
        <f>IF(Table1[[#This Row],[Amount]]&lt;10000,"Low",IF(Table1[[#This Row],[Amount]]&lt;20000,"Medium",IF(Table1[[#This Row],[Amount]]&lt;50000,"High","Very High")))</f>
        <v>Very High</v>
      </c>
    </row>
    <row r="157" spans="1:9">
      <c r="A157" s="9">
        <v>45453</v>
      </c>
      <c r="B157" s="10" t="s">
        <v>11</v>
      </c>
      <c r="C157" t="s">
        <v>28</v>
      </c>
      <c r="D157" t="s">
        <v>32</v>
      </c>
      <c r="E157" t="s">
        <v>43</v>
      </c>
      <c r="F157">
        <v>7</v>
      </c>
      <c r="G157">
        <v>4110</v>
      </c>
      <c r="H157">
        <v>28770</v>
      </c>
      <c r="I157" t="str">
        <f>IF(Table1[[#This Row],[Amount]]&lt;10000,"Low",IF(Table1[[#This Row],[Amount]]&lt;20000,"Medium",IF(Table1[[#This Row],[Amount]]&lt;50000,"High","Very High")))</f>
        <v>High</v>
      </c>
    </row>
    <row r="158" spans="1:9">
      <c r="A158" s="9">
        <v>45245</v>
      </c>
      <c r="B158" s="10" t="s">
        <v>17</v>
      </c>
      <c r="C158" t="s">
        <v>31</v>
      </c>
      <c r="D158" t="s">
        <v>39</v>
      </c>
      <c r="E158" t="s">
        <v>41</v>
      </c>
      <c r="F158">
        <v>2</v>
      </c>
      <c r="G158">
        <v>2198</v>
      </c>
      <c r="H158">
        <v>4396</v>
      </c>
      <c r="I158" t="str">
        <f>IF(Table1[[#This Row],[Amount]]&lt;10000,"Low",IF(Table1[[#This Row],[Amount]]&lt;20000,"Medium",IF(Table1[[#This Row],[Amount]]&lt;50000,"High","Very High")))</f>
        <v>Low</v>
      </c>
    </row>
    <row r="159" spans="1:9">
      <c r="A159" s="9">
        <v>45223</v>
      </c>
      <c r="B159" s="10" t="s">
        <v>24</v>
      </c>
      <c r="C159" t="s">
        <v>29</v>
      </c>
      <c r="D159" t="s">
        <v>39</v>
      </c>
      <c r="E159" t="s">
        <v>46</v>
      </c>
      <c r="F159">
        <v>9</v>
      </c>
      <c r="G159">
        <v>2035</v>
      </c>
      <c r="H159">
        <v>18315</v>
      </c>
      <c r="I159" t="str">
        <f>IF(Table1[[#This Row],[Amount]]&lt;10000,"Low",IF(Table1[[#This Row],[Amount]]&lt;20000,"Medium",IF(Table1[[#This Row],[Amount]]&lt;50000,"High","Very High")))</f>
        <v>Medium</v>
      </c>
    </row>
    <row r="160" spans="1:9">
      <c r="A160" s="9">
        <v>45116</v>
      </c>
      <c r="B160" s="10" t="s">
        <v>27</v>
      </c>
      <c r="C160" t="s">
        <v>30</v>
      </c>
      <c r="D160" t="s">
        <v>37</v>
      </c>
      <c r="E160" t="s">
        <v>45</v>
      </c>
      <c r="F160">
        <v>20</v>
      </c>
      <c r="G160">
        <v>282</v>
      </c>
      <c r="H160">
        <v>5640</v>
      </c>
      <c r="I160" t="str">
        <f>IF(Table1[[#This Row],[Amount]]&lt;10000,"Low",IF(Table1[[#This Row],[Amount]]&lt;20000,"Medium",IF(Table1[[#This Row],[Amount]]&lt;50000,"High","Very High")))</f>
        <v>Low</v>
      </c>
    </row>
    <row r="161" spans="1:9">
      <c r="A161" s="9">
        <v>45160</v>
      </c>
      <c r="B161" s="10" t="s">
        <v>14</v>
      </c>
      <c r="C161" t="s">
        <v>29</v>
      </c>
      <c r="D161" t="s">
        <v>37</v>
      </c>
      <c r="E161" t="s">
        <v>46</v>
      </c>
      <c r="F161">
        <v>19</v>
      </c>
      <c r="G161">
        <v>875</v>
      </c>
      <c r="H161">
        <v>16625</v>
      </c>
      <c r="I161" t="str">
        <f>IF(Table1[[#This Row],[Amount]]&lt;10000,"Low",IF(Table1[[#This Row],[Amount]]&lt;20000,"Medium",IF(Table1[[#This Row],[Amount]]&lt;50000,"High","Very High")))</f>
        <v>Medium</v>
      </c>
    </row>
    <row r="162" spans="1:9">
      <c r="A162" s="9">
        <v>45203</v>
      </c>
      <c r="B162" s="10" t="s">
        <v>10</v>
      </c>
      <c r="C162" t="s">
        <v>28</v>
      </c>
      <c r="D162" t="s">
        <v>35</v>
      </c>
      <c r="E162" t="s">
        <v>45</v>
      </c>
      <c r="F162">
        <v>2</v>
      </c>
      <c r="G162">
        <v>3145</v>
      </c>
      <c r="H162">
        <v>6290</v>
      </c>
      <c r="I162" t="str">
        <f>IF(Table1[[#This Row],[Amount]]&lt;10000,"Low",IF(Table1[[#This Row],[Amount]]&lt;20000,"Medium",IF(Table1[[#This Row],[Amount]]&lt;50000,"High","Very High")))</f>
        <v>Low</v>
      </c>
    </row>
    <row r="163" spans="1:9">
      <c r="A163" s="9">
        <v>45404</v>
      </c>
      <c r="B163" s="10" t="s">
        <v>22</v>
      </c>
      <c r="C163" t="s">
        <v>31</v>
      </c>
      <c r="D163" t="s">
        <v>33</v>
      </c>
      <c r="E163" t="s">
        <v>40</v>
      </c>
      <c r="F163">
        <v>20</v>
      </c>
      <c r="G163">
        <v>4230</v>
      </c>
      <c r="H163">
        <v>84600</v>
      </c>
      <c r="I163" t="str">
        <f>IF(Table1[[#This Row],[Amount]]&lt;10000,"Low",IF(Table1[[#This Row],[Amount]]&lt;20000,"Medium",IF(Table1[[#This Row],[Amount]]&lt;50000,"High","Very High")))</f>
        <v>Very High</v>
      </c>
    </row>
    <row r="164" spans="1:9">
      <c r="A164" s="9">
        <v>45388</v>
      </c>
      <c r="B164" s="10" t="s">
        <v>27</v>
      </c>
      <c r="C164" t="s">
        <v>30</v>
      </c>
      <c r="D164" t="s">
        <v>36</v>
      </c>
      <c r="E164" t="s">
        <v>46</v>
      </c>
      <c r="F164">
        <v>5</v>
      </c>
      <c r="G164">
        <v>2782</v>
      </c>
      <c r="H164">
        <v>13910</v>
      </c>
      <c r="I164" t="str">
        <f>IF(Table1[[#This Row],[Amount]]&lt;10000,"Low",IF(Table1[[#This Row],[Amount]]&lt;20000,"Medium",IF(Table1[[#This Row],[Amount]]&lt;50000,"High","Very High")))</f>
        <v>Medium</v>
      </c>
    </row>
    <row r="165" spans="1:9">
      <c r="A165" s="9">
        <v>45456</v>
      </c>
      <c r="B165" s="10" t="s">
        <v>11</v>
      </c>
      <c r="C165" t="s">
        <v>28</v>
      </c>
      <c r="D165" t="s">
        <v>36</v>
      </c>
      <c r="E165" t="s">
        <v>40</v>
      </c>
      <c r="F165">
        <v>18</v>
      </c>
      <c r="G165">
        <v>1268</v>
      </c>
      <c r="H165">
        <v>22824</v>
      </c>
      <c r="I165" t="str">
        <f>IF(Table1[[#This Row],[Amount]]&lt;10000,"Low",IF(Table1[[#This Row],[Amount]]&lt;20000,"Medium",IF(Table1[[#This Row],[Amount]]&lt;50000,"High","Very High")))</f>
        <v>High</v>
      </c>
    </row>
    <row r="166" spans="1:9">
      <c r="A166" s="9">
        <v>45099</v>
      </c>
      <c r="B166" s="10" t="s">
        <v>18</v>
      </c>
      <c r="C166" t="s">
        <v>30</v>
      </c>
      <c r="D166" t="s">
        <v>39</v>
      </c>
      <c r="E166" t="s">
        <v>46</v>
      </c>
      <c r="F166">
        <v>5</v>
      </c>
      <c r="G166">
        <v>4951</v>
      </c>
      <c r="H166">
        <v>24755</v>
      </c>
      <c r="I166" t="str">
        <f>IF(Table1[[#This Row],[Amount]]&lt;10000,"Low",IF(Table1[[#This Row],[Amount]]&lt;20000,"Medium",IF(Table1[[#This Row],[Amount]]&lt;50000,"High","Very High")))</f>
        <v>High</v>
      </c>
    </row>
    <row r="167" spans="1:9">
      <c r="A167" s="9">
        <v>45284</v>
      </c>
      <c r="B167" s="10" t="s">
        <v>9</v>
      </c>
      <c r="C167" t="s">
        <v>29</v>
      </c>
      <c r="D167" t="s">
        <v>34</v>
      </c>
      <c r="E167" t="s">
        <v>40</v>
      </c>
      <c r="F167">
        <v>14</v>
      </c>
      <c r="G167">
        <v>2617</v>
      </c>
      <c r="H167">
        <v>36638</v>
      </c>
      <c r="I167" t="str">
        <f>IF(Table1[[#This Row],[Amount]]&lt;10000,"Low",IF(Table1[[#This Row],[Amount]]&lt;20000,"Medium",IF(Table1[[#This Row],[Amount]]&lt;50000,"High","Very High")))</f>
        <v>High</v>
      </c>
    </row>
    <row r="168" spans="1:9">
      <c r="A168" s="9">
        <v>45065</v>
      </c>
      <c r="B168" s="10" t="s">
        <v>27</v>
      </c>
      <c r="C168" t="s">
        <v>30</v>
      </c>
      <c r="D168" t="s">
        <v>35</v>
      </c>
      <c r="E168" t="s">
        <v>43</v>
      </c>
      <c r="F168">
        <v>17</v>
      </c>
      <c r="G168">
        <v>1830</v>
      </c>
      <c r="H168">
        <v>31110</v>
      </c>
      <c r="I168" t="str">
        <f>IF(Table1[[#This Row],[Amount]]&lt;10000,"Low",IF(Table1[[#This Row],[Amount]]&lt;20000,"Medium",IF(Table1[[#This Row],[Amount]]&lt;50000,"High","Very High")))</f>
        <v>High</v>
      </c>
    </row>
    <row r="169" spans="1:9">
      <c r="A169" s="9">
        <v>45257</v>
      </c>
      <c r="B169" s="10" t="s">
        <v>21</v>
      </c>
      <c r="C169" t="s">
        <v>30</v>
      </c>
      <c r="D169" t="s">
        <v>35</v>
      </c>
      <c r="E169" t="s">
        <v>42</v>
      </c>
      <c r="F169">
        <v>3</v>
      </c>
      <c r="G169">
        <v>1668</v>
      </c>
      <c r="H169">
        <v>5004</v>
      </c>
      <c r="I169" t="str">
        <f>IF(Table1[[#This Row],[Amount]]&lt;10000,"Low",IF(Table1[[#This Row],[Amount]]&lt;20000,"Medium",IF(Table1[[#This Row],[Amount]]&lt;50000,"High","Very High")))</f>
        <v>Low</v>
      </c>
    </row>
    <row r="170" spans="1:9">
      <c r="A170" s="9">
        <v>45070</v>
      </c>
      <c r="B170" s="10" t="s">
        <v>25</v>
      </c>
      <c r="C170" t="s">
        <v>29</v>
      </c>
      <c r="D170" t="s">
        <v>35</v>
      </c>
      <c r="E170" t="s">
        <v>45</v>
      </c>
      <c r="F170">
        <v>15</v>
      </c>
      <c r="G170">
        <v>2405</v>
      </c>
      <c r="H170">
        <v>36075</v>
      </c>
      <c r="I170" t="str">
        <f>IF(Table1[[#This Row],[Amount]]&lt;10000,"Low",IF(Table1[[#This Row],[Amount]]&lt;20000,"Medium",IF(Table1[[#This Row],[Amount]]&lt;50000,"High","Very High")))</f>
        <v>High</v>
      </c>
    </row>
    <row r="171" spans="1:9">
      <c r="A171" s="9">
        <v>45433</v>
      </c>
      <c r="B171" s="10" t="s">
        <v>8</v>
      </c>
      <c r="C171" t="s">
        <v>28</v>
      </c>
      <c r="D171" t="s">
        <v>33</v>
      </c>
      <c r="E171" t="s">
        <v>46</v>
      </c>
      <c r="F171">
        <v>8</v>
      </c>
      <c r="G171">
        <v>4117</v>
      </c>
      <c r="H171">
        <v>32936</v>
      </c>
      <c r="I171" t="str">
        <f>IF(Table1[[#This Row],[Amount]]&lt;10000,"Low",IF(Table1[[#This Row],[Amount]]&lt;20000,"Medium",IF(Table1[[#This Row],[Amount]]&lt;50000,"High","Very High")))</f>
        <v>High</v>
      </c>
    </row>
    <row r="172" spans="1:9">
      <c r="A172" s="9">
        <v>45084</v>
      </c>
      <c r="B172" s="10" t="s">
        <v>27</v>
      </c>
      <c r="C172" t="s">
        <v>30</v>
      </c>
      <c r="D172" t="s">
        <v>33</v>
      </c>
      <c r="E172" t="s">
        <v>45</v>
      </c>
      <c r="F172">
        <v>17</v>
      </c>
      <c r="G172">
        <v>1501</v>
      </c>
      <c r="H172">
        <v>25517</v>
      </c>
      <c r="I172" t="str">
        <f>IF(Table1[[#This Row],[Amount]]&lt;10000,"Low",IF(Table1[[#This Row],[Amount]]&lt;20000,"Medium",IF(Table1[[#This Row],[Amount]]&lt;50000,"High","Very High")))</f>
        <v>High</v>
      </c>
    </row>
    <row r="173" spans="1:9">
      <c r="A173" s="9">
        <v>44941</v>
      </c>
      <c r="B173" s="10" t="s">
        <v>20</v>
      </c>
      <c r="C173" t="s">
        <v>31</v>
      </c>
      <c r="D173" t="s">
        <v>33</v>
      </c>
      <c r="E173" t="s">
        <v>45</v>
      </c>
      <c r="F173">
        <v>4</v>
      </c>
      <c r="G173">
        <v>2888</v>
      </c>
      <c r="H173">
        <v>11552</v>
      </c>
      <c r="I173" t="str">
        <f>IF(Table1[[#This Row],[Amount]]&lt;10000,"Low",IF(Table1[[#This Row],[Amount]]&lt;20000,"Medium",IF(Table1[[#This Row],[Amount]]&lt;50000,"High","Very High")))</f>
        <v>Medium</v>
      </c>
    </row>
    <row r="174" spans="1:9">
      <c r="A174" s="9">
        <v>45278</v>
      </c>
      <c r="B174" s="10" t="s">
        <v>19</v>
      </c>
      <c r="C174" t="s">
        <v>31</v>
      </c>
      <c r="D174" t="s">
        <v>36</v>
      </c>
      <c r="E174" t="s">
        <v>44</v>
      </c>
      <c r="F174">
        <v>18</v>
      </c>
      <c r="G174">
        <v>4992</v>
      </c>
      <c r="H174">
        <v>89856</v>
      </c>
      <c r="I174" t="str">
        <f>IF(Table1[[#This Row],[Amount]]&lt;10000,"Low",IF(Table1[[#This Row],[Amount]]&lt;20000,"Medium",IF(Table1[[#This Row],[Amount]]&lt;50000,"High","Very High")))</f>
        <v>Very High</v>
      </c>
    </row>
    <row r="175" spans="1:9">
      <c r="A175" s="9">
        <v>45189</v>
      </c>
      <c r="B175" s="10" t="s">
        <v>11</v>
      </c>
      <c r="C175" t="s">
        <v>28</v>
      </c>
      <c r="D175" t="s">
        <v>39</v>
      </c>
      <c r="E175" t="s">
        <v>40</v>
      </c>
      <c r="F175">
        <v>14</v>
      </c>
      <c r="G175">
        <v>3477</v>
      </c>
      <c r="H175">
        <v>48678</v>
      </c>
      <c r="I175" t="str">
        <f>IF(Table1[[#This Row],[Amount]]&lt;10000,"Low",IF(Table1[[#This Row],[Amount]]&lt;20000,"Medium",IF(Table1[[#This Row],[Amount]]&lt;50000,"High","Very High")))</f>
        <v>High</v>
      </c>
    </row>
    <row r="176" spans="1:9">
      <c r="A176" s="9">
        <v>45526</v>
      </c>
      <c r="B176" s="10" t="s">
        <v>25</v>
      </c>
      <c r="C176" t="s">
        <v>29</v>
      </c>
      <c r="D176" t="s">
        <v>34</v>
      </c>
      <c r="E176" t="s">
        <v>42</v>
      </c>
      <c r="F176">
        <v>20</v>
      </c>
      <c r="G176">
        <v>2428</v>
      </c>
      <c r="H176">
        <v>48560</v>
      </c>
      <c r="I176" t="str">
        <f>IF(Table1[[#This Row],[Amount]]&lt;10000,"Low",IF(Table1[[#This Row],[Amount]]&lt;20000,"Medium",IF(Table1[[#This Row],[Amount]]&lt;50000,"High","Very High")))</f>
        <v>High</v>
      </c>
    </row>
    <row r="177" spans="1:9">
      <c r="A177" s="9">
        <v>45129</v>
      </c>
      <c r="B177" s="10" t="s">
        <v>26</v>
      </c>
      <c r="C177" t="s">
        <v>30</v>
      </c>
      <c r="D177" t="s">
        <v>37</v>
      </c>
      <c r="E177" t="s">
        <v>41</v>
      </c>
      <c r="F177">
        <v>19</v>
      </c>
      <c r="G177">
        <v>947</v>
      </c>
      <c r="H177">
        <v>17993</v>
      </c>
      <c r="I177" t="str">
        <f>IF(Table1[[#This Row],[Amount]]&lt;10000,"Low",IF(Table1[[#This Row],[Amount]]&lt;20000,"Medium",IF(Table1[[#This Row],[Amount]]&lt;50000,"High","Very High")))</f>
        <v>Medium</v>
      </c>
    </row>
    <row r="178" spans="1:9">
      <c r="A178" s="9">
        <v>45249</v>
      </c>
      <c r="B178" s="10" t="s">
        <v>27</v>
      </c>
      <c r="C178" t="s">
        <v>30</v>
      </c>
      <c r="D178" t="s">
        <v>35</v>
      </c>
      <c r="E178" t="s">
        <v>42</v>
      </c>
      <c r="F178">
        <v>18</v>
      </c>
      <c r="G178">
        <v>2179</v>
      </c>
      <c r="H178">
        <v>39222</v>
      </c>
      <c r="I178" t="str">
        <f>IF(Table1[[#This Row],[Amount]]&lt;10000,"Low",IF(Table1[[#This Row],[Amount]]&lt;20000,"Medium",IF(Table1[[#This Row],[Amount]]&lt;50000,"High","Very High")))</f>
        <v>High</v>
      </c>
    </row>
    <row r="179" spans="1:9">
      <c r="A179" s="9">
        <v>45121</v>
      </c>
      <c r="B179" s="10" t="s">
        <v>15</v>
      </c>
      <c r="C179" t="s">
        <v>31</v>
      </c>
      <c r="D179" t="s">
        <v>34</v>
      </c>
      <c r="E179" t="s">
        <v>43</v>
      </c>
      <c r="F179">
        <v>16</v>
      </c>
      <c r="G179">
        <v>305</v>
      </c>
      <c r="H179">
        <v>4880</v>
      </c>
      <c r="I179" t="str">
        <f>IF(Table1[[#This Row],[Amount]]&lt;10000,"Low",IF(Table1[[#This Row],[Amount]]&lt;20000,"Medium",IF(Table1[[#This Row],[Amount]]&lt;50000,"High","Very High")))</f>
        <v>Low</v>
      </c>
    </row>
    <row r="180" spans="1:9">
      <c r="A180" s="9">
        <v>45367</v>
      </c>
      <c r="B180" s="10" t="s">
        <v>11</v>
      </c>
      <c r="C180" t="s">
        <v>28</v>
      </c>
      <c r="D180" t="s">
        <v>38</v>
      </c>
      <c r="E180" t="s">
        <v>44</v>
      </c>
      <c r="F180">
        <v>5</v>
      </c>
      <c r="G180">
        <v>1287</v>
      </c>
      <c r="H180">
        <v>6435</v>
      </c>
      <c r="I180" t="str">
        <f>IF(Table1[[#This Row],[Amount]]&lt;10000,"Low",IF(Table1[[#This Row],[Amount]]&lt;20000,"Medium",IF(Table1[[#This Row],[Amount]]&lt;50000,"High","Very High")))</f>
        <v>Low</v>
      </c>
    </row>
    <row r="181" spans="1:9">
      <c r="A181" s="9">
        <v>45024</v>
      </c>
      <c r="B181" s="10" t="s">
        <v>27</v>
      </c>
      <c r="C181" t="s">
        <v>30</v>
      </c>
      <c r="D181" t="s">
        <v>37</v>
      </c>
      <c r="E181" t="s">
        <v>40</v>
      </c>
      <c r="F181">
        <v>7</v>
      </c>
      <c r="G181">
        <v>4079</v>
      </c>
      <c r="H181">
        <v>28553</v>
      </c>
      <c r="I181" t="str">
        <f>IF(Table1[[#This Row],[Amount]]&lt;10000,"Low",IF(Table1[[#This Row],[Amount]]&lt;20000,"Medium",IF(Table1[[#This Row],[Amount]]&lt;50000,"High","Very High")))</f>
        <v>High</v>
      </c>
    </row>
    <row r="182" spans="1:9">
      <c r="A182" s="9">
        <v>45333</v>
      </c>
      <c r="B182" s="10" t="s">
        <v>23</v>
      </c>
      <c r="C182" t="s">
        <v>29</v>
      </c>
      <c r="D182" t="s">
        <v>32</v>
      </c>
      <c r="E182" t="s">
        <v>45</v>
      </c>
      <c r="F182">
        <v>20</v>
      </c>
      <c r="G182">
        <v>1660</v>
      </c>
      <c r="H182">
        <v>33200</v>
      </c>
      <c r="I182" t="str">
        <f>IF(Table1[[#This Row],[Amount]]&lt;10000,"Low",IF(Table1[[#This Row],[Amount]]&lt;20000,"Medium",IF(Table1[[#This Row],[Amount]]&lt;50000,"High","Very High")))</f>
        <v>High</v>
      </c>
    </row>
    <row r="183" spans="1:9">
      <c r="A183" s="9">
        <v>45079</v>
      </c>
      <c r="B183" s="10" t="s">
        <v>23</v>
      </c>
      <c r="C183" t="s">
        <v>29</v>
      </c>
      <c r="D183" t="s">
        <v>38</v>
      </c>
      <c r="E183" t="s">
        <v>42</v>
      </c>
      <c r="F183">
        <v>19</v>
      </c>
      <c r="G183">
        <v>573</v>
      </c>
      <c r="H183">
        <v>10887</v>
      </c>
      <c r="I183" t="str">
        <f>IF(Table1[[#This Row],[Amount]]&lt;10000,"Low",IF(Table1[[#This Row],[Amount]]&lt;20000,"Medium",IF(Table1[[#This Row],[Amount]]&lt;50000,"High","Very High")))</f>
        <v>Medium</v>
      </c>
    </row>
    <row r="184" spans="1:9">
      <c r="A184" s="9">
        <v>45295</v>
      </c>
      <c r="B184" s="10" t="s">
        <v>17</v>
      </c>
      <c r="C184" t="s">
        <v>31</v>
      </c>
      <c r="D184" t="s">
        <v>38</v>
      </c>
      <c r="E184" t="s">
        <v>44</v>
      </c>
      <c r="F184">
        <v>1</v>
      </c>
      <c r="G184">
        <v>3505</v>
      </c>
      <c r="H184">
        <v>3505</v>
      </c>
      <c r="I184" t="str">
        <f>IF(Table1[[#This Row],[Amount]]&lt;10000,"Low",IF(Table1[[#This Row],[Amount]]&lt;20000,"Medium",IF(Table1[[#This Row],[Amount]]&lt;50000,"High","Very High")))</f>
        <v>Low</v>
      </c>
    </row>
    <row r="185" spans="1:9">
      <c r="A185" s="9">
        <v>45232</v>
      </c>
      <c r="B185" s="10" t="s">
        <v>25</v>
      </c>
      <c r="C185" t="s">
        <v>29</v>
      </c>
      <c r="D185" t="s">
        <v>32</v>
      </c>
      <c r="E185" t="s">
        <v>46</v>
      </c>
      <c r="F185">
        <v>3</v>
      </c>
      <c r="G185">
        <v>1354</v>
      </c>
      <c r="H185">
        <v>4062</v>
      </c>
      <c r="I185" t="str">
        <f>IF(Table1[[#This Row],[Amount]]&lt;10000,"Low",IF(Table1[[#This Row],[Amount]]&lt;20000,"Medium",IF(Table1[[#This Row],[Amount]]&lt;50000,"High","Very High")))</f>
        <v>Low</v>
      </c>
    </row>
    <row r="186" spans="1:9">
      <c r="A186" s="9">
        <v>45186</v>
      </c>
      <c r="B186" s="10" t="s">
        <v>22</v>
      </c>
      <c r="C186" t="s">
        <v>31</v>
      </c>
      <c r="D186" t="s">
        <v>33</v>
      </c>
      <c r="E186" t="s">
        <v>40</v>
      </c>
      <c r="F186">
        <v>4</v>
      </c>
      <c r="G186">
        <v>2971</v>
      </c>
      <c r="H186">
        <v>11884</v>
      </c>
      <c r="I186" t="str">
        <f>IF(Table1[[#This Row],[Amount]]&lt;10000,"Low",IF(Table1[[#This Row],[Amount]]&lt;20000,"Medium",IF(Table1[[#This Row],[Amount]]&lt;50000,"High","Very High")))</f>
        <v>Medium</v>
      </c>
    </row>
    <row r="187" spans="1:9">
      <c r="A187" s="9">
        <v>45314</v>
      </c>
      <c r="B187" s="10" t="s">
        <v>17</v>
      </c>
      <c r="C187" t="s">
        <v>31</v>
      </c>
      <c r="D187" t="s">
        <v>39</v>
      </c>
      <c r="E187" t="s">
        <v>46</v>
      </c>
      <c r="F187">
        <v>19</v>
      </c>
      <c r="G187">
        <v>1367</v>
      </c>
      <c r="H187">
        <v>25973</v>
      </c>
      <c r="I187" t="str">
        <f>IF(Table1[[#This Row],[Amount]]&lt;10000,"Low",IF(Table1[[#This Row],[Amount]]&lt;20000,"Medium",IF(Table1[[#This Row],[Amount]]&lt;50000,"High","Very High")))</f>
        <v>High</v>
      </c>
    </row>
    <row r="188" spans="1:9">
      <c r="A188" s="9">
        <v>45257</v>
      </c>
      <c r="B188" s="10" t="s">
        <v>18</v>
      </c>
      <c r="C188" t="s">
        <v>30</v>
      </c>
      <c r="D188" t="s">
        <v>36</v>
      </c>
      <c r="E188" t="s">
        <v>46</v>
      </c>
      <c r="F188">
        <v>7</v>
      </c>
      <c r="G188">
        <v>1715</v>
      </c>
      <c r="H188">
        <v>12005</v>
      </c>
      <c r="I188" t="str">
        <f>IF(Table1[[#This Row],[Amount]]&lt;10000,"Low",IF(Table1[[#This Row],[Amount]]&lt;20000,"Medium",IF(Table1[[#This Row],[Amount]]&lt;50000,"High","Very High")))</f>
        <v>Medium</v>
      </c>
    </row>
    <row r="189" spans="1:9">
      <c r="A189" s="9">
        <v>45016</v>
      </c>
      <c r="B189" s="10" t="s">
        <v>13</v>
      </c>
      <c r="C189" t="s">
        <v>28</v>
      </c>
      <c r="D189" t="s">
        <v>36</v>
      </c>
      <c r="E189" t="s">
        <v>41</v>
      </c>
      <c r="F189">
        <v>19</v>
      </c>
      <c r="G189">
        <v>162</v>
      </c>
      <c r="H189">
        <v>3078</v>
      </c>
      <c r="I189" t="str">
        <f>IF(Table1[[#This Row],[Amount]]&lt;10000,"Low",IF(Table1[[#This Row],[Amount]]&lt;20000,"Medium",IF(Table1[[#This Row],[Amount]]&lt;50000,"High","Very High")))</f>
        <v>Low</v>
      </c>
    </row>
    <row r="190" spans="1:9">
      <c r="A190" s="9">
        <v>45233</v>
      </c>
      <c r="B190" s="10" t="s">
        <v>19</v>
      </c>
      <c r="C190" t="s">
        <v>31</v>
      </c>
      <c r="D190" t="s">
        <v>32</v>
      </c>
      <c r="E190" t="s">
        <v>43</v>
      </c>
      <c r="F190">
        <v>8</v>
      </c>
      <c r="G190">
        <v>4612</v>
      </c>
      <c r="H190">
        <v>36896</v>
      </c>
      <c r="I190" t="str">
        <f>IF(Table1[[#This Row],[Amount]]&lt;10000,"Low",IF(Table1[[#This Row],[Amount]]&lt;20000,"Medium",IF(Table1[[#This Row],[Amount]]&lt;50000,"High","Very High")))</f>
        <v>High</v>
      </c>
    </row>
    <row r="191" spans="1:9">
      <c r="A191" s="9">
        <v>44934</v>
      </c>
      <c r="B191" s="10" t="s">
        <v>9</v>
      </c>
      <c r="C191" t="s">
        <v>29</v>
      </c>
      <c r="D191" t="s">
        <v>37</v>
      </c>
      <c r="E191" t="s">
        <v>42</v>
      </c>
      <c r="F191">
        <v>10</v>
      </c>
      <c r="G191">
        <v>692</v>
      </c>
      <c r="H191">
        <v>6920</v>
      </c>
      <c r="I191" t="str">
        <f>IF(Table1[[#This Row],[Amount]]&lt;10000,"Low",IF(Table1[[#This Row],[Amount]]&lt;20000,"Medium",IF(Table1[[#This Row],[Amount]]&lt;50000,"High","Very High")))</f>
        <v>Low</v>
      </c>
    </row>
    <row r="192" spans="1:9">
      <c r="A192" s="9">
        <v>45419</v>
      </c>
      <c r="B192" s="10" t="s">
        <v>10</v>
      </c>
      <c r="C192" t="s">
        <v>28</v>
      </c>
      <c r="D192" t="s">
        <v>39</v>
      </c>
      <c r="E192" t="s">
        <v>45</v>
      </c>
      <c r="F192">
        <v>17</v>
      </c>
      <c r="G192">
        <v>535</v>
      </c>
      <c r="H192">
        <v>9095</v>
      </c>
      <c r="I192" t="str">
        <f>IF(Table1[[#This Row],[Amount]]&lt;10000,"Low",IF(Table1[[#This Row],[Amount]]&lt;20000,"Medium",IF(Table1[[#This Row],[Amount]]&lt;50000,"High","Very High")))</f>
        <v>Low</v>
      </c>
    </row>
    <row r="193" spans="1:9">
      <c r="A193" s="9">
        <v>45302</v>
      </c>
      <c r="B193" s="10" t="s">
        <v>23</v>
      </c>
      <c r="C193" t="s">
        <v>29</v>
      </c>
      <c r="D193" t="s">
        <v>35</v>
      </c>
      <c r="E193" t="s">
        <v>44</v>
      </c>
      <c r="F193">
        <v>5</v>
      </c>
      <c r="G193">
        <v>2093</v>
      </c>
      <c r="H193">
        <v>10465</v>
      </c>
      <c r="I193" t="str">
        <f>IF(Table1[[#This Row],[Amount]]&lt;10000,"Low",IF(Table1[[#This Row],[Amount]]&lt;20000,"Medium",IF(Table1[[#This Row],[Amount]]&lt;50000,"High","Very High")))</f>
        <v>Medium</v>
      </c>
    </row>
    <row r="194" spans="1:9">
      <c r="A194" s="9">
        <v>45179</v>
      </c>
      <c r="B194" s="10" t="s">
        <v>12</v>
      </c>
      <c r="C194" t="s">
        <v>30</v>
      </c>
      <c r="D194" t="s">
        <v>34</v>
      </c>
      <c r="E194" t="s">
        <v>41</v>
      </c>
      <c r="F194">
        <v>15</v>
      </c>
      <c r="G194">
        <v>3315</v>
      </c>
      <c r="H194">
        <v>49725</v>
      </c>
      <c r="I194" t="str">
        <f>IF(Table1[[#This Row],[Amount]]&lt;10000,"Low",IF(Table1[[#This Row],[Amount]]&lt;20000,"Medium",IF(Table1[[#This Row],[Amount]]&lt;50000,"High","Very High")))</f>
        <v>High</v>
      </c>
    </row>
    <row r="195" spans="1:9">
      <c r="A195" s="9">
        <v>45343</v>
      </c>
      <c r="B195" s="10" t="s">
        <v>12</v>
      </c>
      <c r="C195" t="s">
        <v>30</v>
      </c>
      <c r="D195" t="s">
        <v>35</v>
      </c>
      <c r="E195" t="s">
        <v>40</v>
      </c>
      <c r="F195">
        <v>11</v>
      </c>
      <c r="G195">
        <v>1494</v>
      </c>
      <c r="H195">
        <v>16434</v>
      </c>
      <c r="I195" t="str">
        <f>IF(Table1[[#This Row],[Amount]]&lt;10000,"Low",IF(Table1[[#This Row],[Amount]]&lt;20000,"Medium",IF(Table1[[#This Row],[Amount]]&lt;50000,"High","Very High")))</f>
        <v>Medium</v>
      </c>
    </row>
    <row r="196" spans="1:9">
      <c r="A196" s="9">
        <v>45478</v>
      </c>
      <c r="B196" s="10" t="s">
        <v>14</v>
      </c>
      <c r="C196" t="s">
        <v>29</v>
      </c>
      <c r="D196" t="s">
        <v>34</v>
      </c>
      <c r="E196" t="s">
        <v>42</v>
      </c>
      <c r="F196">
        <v>4</v>
      </c>
      <c r="G196">
        <v>1145</v>
      </c>
      <c r="H196">
        <v>4580</v>
      </c>
      <c r="I196" t="str">
        <f>IF(Table1[[#This Row],[Amount]]&lt;10000,"Low",IF(Table1[[#This Row],[Amount]]&lt;20000,"Medium",IF(Table1[[#This Row],[Amount]]&lt;50000,"High","Very High")))</f>
        <v>Low</v>
      </c>
    </row>
    <row r="197" spans="1:9">
      <c r="A197" s="9">
        <v>45312</v>
      </c>
      <c r="B197" s="10" t="s">
        <v>11</v>
      </c>
      <c r="C197" t="s">
        <v>28</v>
      </c>
      <c r="D197" t="s">
        <v>34</v>
      </c>
      <c r="E197" t="s">
        <v>40</v>
      </c>
      <c r="F197">
        <v>19</v>
      </c>
      <c r="G197">
        <v>155</v>
      </c>
      <c r="H197">
        <v>2945</v>
      </c>
      <c r="I197" t="str">
        <f>IF(Table1[[#This Row],[Amount]]&lt;10000,"Low",IF(Table1[[#This Row],[Amount]]&lt;20000,"Medium",IF(Table1[[#This Row],[Amount]]&lt;50000,"High","Very High")))</f>
        <v>Low</v>
      </c>
    </row>
    <row r="198" spans="1:9">
      <c r="A198" s="9">
        <v>45334</v>
      </c>
      <c r="B198" s="10" t="s">
        <v>23</v>
      </c>
      <c r="C198" t="s">
        <v>29</v>
      </c>
      <c r="D198" t="s">
        <v>35</v>
      </c>
      <c r="E198" t="s">
        <v>46</v>
      </c>
      <c r="F198">
        <v>3</v>
      </c>
      <c r="G198">
        <v>3234</v>
      </c>
      <c r="H198">
        <v>9702</v>
      </c>
      <c r="I198" t="str">
        <f>IF(Table1[[#This Row],[Amount]]&lt;10000,"Low",IF(Table1[[#This Row],[Amount]]&lt;20000,"Medium",IF(Table1[[#This Row],[Amount]]&lt;50000,"High","Very High")))</f>
        <v>Low</v>
      </c>
    </row>
    <row r="199" spans="1:9">
      <c r="A199" s="9">
        <v>45220</v>
      </c>
      <c r="B199" s="10" t="s">
        <v>9</v>
      </c>
      <c r="C199" t="s">
        <v>29</v>
      </c>
      <c r="D199" t="s">
        <v>32</v>
      </c>
      <c r="E199" t="s">
        <v>40</v>
      </c>
      <c r="F199">
        <v>9</v>
      </c>
      <c r="G199">
        <v>2385</v>
      </c>
      <c r="H199">
        <v>21465</v>
      </c>
      <c r="I199" t="str">
        <f>IF(Table1[[#This Row],[Amount]]&lt;10000,"Low",IF(Table1[[#This Row],[Amount]]&lt;20000,"Medium",IF(Table1[[#This Row],[Amount]]&lt;50000,"High","Very High")))</f>
        <v>High</v>
      </c>
    </row>
    <row r="200" spans="1:9">
      <c r="A200" s="9">
        <v>45281</v>
      </c>
      <c r="B200" s="10" t="s">
        <v>9</v>
      </c>
      <c r="C200" t="s">
        <v>29</v>
      </c>
      <c r="D200" t="s">
        <v>35</v>
      </c>
      <c r="E200" t="s">
        <v>42</v>
      </c>
      <c r="F200">
        <v>19</v>
      </c>
      <c r="G200">
        <v>1527</v>
      </c>
      <c r="H200">
        <v>29013</v>
      </c>
      <c r="I200" t="str">
        <f>IF(Table1[[#This Row],[Amount]]&lt;10000,"Low",IF(Table1[[#This Row],[Amount]]&lt;20000,"Medium",IF(Table1[[#This Row],[Amount]]&lt;50000,"High","Very High")))</f>
        <v>High</v>
      </c>
    </row>
    <row r="201" spans="1:9">
      <c r="A201" s="9">
        <v>45394</v>
      </c>
      <c r="B201" s="10" t="s">
        <v>20</v>
      </c>
      <c r="C201" t="s">
        <v>31</v>
      </c>
      <c r="D201" t="s">
        <v>34</v>
      </c>
      <c r="E201" t="s">
        <v>46</v>
      </c>
      <c r="F201">
        <v>11</v>
      </c>
      <c r="G201">
        <v>1325</v>
      </c>
      <c r="H201">
        <v>14575</v>
      </c>
      <c r="I201" t="str">
        <f>IF(Table1[[#This Row],[Amount]]&lt;10000,"Low",IF(Table1[[#This Row],[Amount]]&lt;20000,"Medium",IF(Table1[[#This Row],[Amount]]&lt;50000,"High","Very High")))</f>
        <v>Medium</v>
      </c>
    </row>
    <row r="202" spans="1:9">
      <c r="A202" s="9">
        <v>44960</v>
      </c>
      <c r="B202" s="10" t="s">
        <v>27</v>
      </c>
      <c r="C202" t="s">
        <v>30</v>
      </c>
      <c r="D202" t="s">
        <v>32</v>
      </c>
      <c r="E202" t="s">
        <v>42</v>
      </c>
      <c r="F202">
        <v>16</v>
      </c>
      <c r="G202">
        <v>2307</v>
      </c>
      <c r="H202">
        <v>36912</v>
      </c>
      <c r="I202" t="str">
        <f>IF(Table1[[#This Row],[Amount]]&lt;10000,"Low",IF(Table1[[#This Row],[Amount]]&lt;20000,"Medium",IF(Table1[[#This Row],[Amount]]&lt;50000,"High","Very High")))</f>
        <v>High</v>
      </c>
    </row>
    <row r="203" spans="1:9">
      <c r="A203" s="9">
        <v>45429</v>
      </c>
      <c r="B203" s="10" t="s">
        <v>27</v>
      </c>
      <c r="C203" t="s">
        <v>30</v>
      </c>
      <c r="D203" t="s">
        <v>34</v>
      </c>
      <c r="E203" t="s">
        <v>40</v>
      </c>
      <c r="F203">
        <v>11</v>
      </c>
      <c r="G203">
        <v>3469</v>
      </c>
      <c r="H203">
        <v>38159</v>
      </c>
      <c r="I203" t="str">
        <f>IF(Table1[[#This Row],[Amount]]&lt;10000,"Low",IF(Table1[[#This Row],[Amount]]&lt;20000,"Medium",IF(Table1[[#This Row],[Amount]]&lt;50000,"High","Very High")))</f>
        <v>High</v>
      </c>
    </row>
    <row r="204" spans="1:9">
      <c r="A204" s="9">
        <v>45444</v>
      </c>
      <c r="B204" s="10" t="s">
        <v>23</v>
      </c>
      <c r="C204" t="s">
        <v>29</v>
      </c>
      <c r="D204" t="s">
        <v>33</v>
      </c>
      <c r="E204" t="s">
        <v>41</v>
      </c>
      <c r="F204">
        <v>4</v>
      </c>
      <c r="G204">
        <v>3233</v>
      </c>
      <c r="H204">
        <v>12932</v>
      </c>
      <c r="I204" t="str">
        <f>IF(Table1[[#This Row],[Amount]]&lt;10000,"Low",IF(Table1[[#This Row],[Amount]]&lt;20000,"Medium",IF(Table1[[#This Row],[Amount]]&lt;50000,"High","Very High")))</f>
        <v>Medium</v>
      </c>
    </row>
    <row r="205" spans="1:9">
      <c r="A205" s="9">
        <v>45056</v>
      </c>
      <c r="B205" s="10" t="s">
        <v>20</v>
      </c>
      <c r="C205" t="s">
        <v>31</v>
      </c>
      <c r="D205" t="s">
        <v>33</v>
      </c>
      <c r="E205" t="s">
        <v>43</v>
      </c>
      <c r="F205">
        <v>18</v>
      </c>
      <c r="G205">
        <v>3339</v>
      </c>
      <c r="H205">
        <v>60102</v>
      </c>
      <c r="I205" t="str">
        <f>IF(Table1[[#This Row],[Amount]]&lt;10000,"Low",IF(Table1[[#This Row],[Amount]]&lt;20000,"Medium",IF(Table1[[#This Row],[Amount]]&lt;50000,"High","Very High")))</f>
        <v>Very High</v>
      </c>
    </row>
    <row r="206" spans="1:9">
      <c r="A206" s="9">
        <v>45277</v>
      </c>
      <c r="B206" s="10" t="s">
        <v>8</v>
      </c>
      <c r="C206" t="s">
        <v>28</v>
      </c>
      <c r="D206" t="s">
        <v>38</v>
      </c>
      <c r="E206" t="s">
        <v>42</v>
      </c>
      <c r="F206">
        <v>15</v>
      </c>
      <c r="G206">
        <v>3962</v>
      </c>
      <c r="H206">
        <v>59430</v>
      </c>
      <c r="I206" t="str">
        <f>IF(Table1[[#This Row],[Amount]]&lt;10000,"Low",IF(Table1[[#This Row],[Amount]]&lt;20000,"Medium",IF(Table1[[#This Row],[Amount]]&lt;50000,"High","Very High")))</f>
        <v>Very High</v>
      </c>
    </row>
    <row r="207" spans="1:9">
      <c r="A207" s="9">
        <v>45150</v>
      </c>
      <c r="B207" s="10" t="s">
        <v>14</v>
      </c>
      <c r="C207" t="s">
        <v>29</v>
      </c>
      <c r="D207" t="s">
        <v>38</v>
      </c>
      <c r="E207" t="s">
        <v>44</v>
      </c>
      <c r="F207">
        <v>2</v>
      </c>
      <c r="G207">
        <v>918</v>
      </c>
      <c r="H207">
        <v>1836</v>
      </c>
      <c r="I207" t="str">
        <f>IF(Table1[[#This Row],[Amount]]&lt;10000,"Low",IF(Table1[[#This Row],[Amount]]&lt;20000,"Medium",IF(Table1[[#This Row],[Amount]]&lt;50000,"High","Very High")))</f>
        <v>Low</v>
      </c>
    </row>
    <row r="208" spans="1:9">
      <c r="A208" s="9">
        <v>45075</v>
      </c>
      <c r="B208" s="10" t="s">
        <v>26</v>
      </c>
      <c r="C208" t="s">
        <v>30</v>
      </c>
      <c r="D208" t="s">
        <v>33</v>
      </c>
      <c r="E208" t="s">
        <v>43</v>
      </c>
      <c r="F208">
        <v>10</v>
      </c>
      <c r="G208">
        <v>4332</v>
      </c>
      <c r="H208">
        <v>43320</v>
      </c>
      <c r="I208" t="str">
        <f>IF(Table1[[#This Row],[Amount]]&lt;10000,"Low",IF(Table1[[#This Row],[Amount]]&lt;20000,"Medium",IF(Table1[[#This Row],[Amount]]&lt;50000,"High","Very High")))</f>
        <v>High</v>
      </c>
    </row>
    <row r="209" spans="1:9">
      <c r="A209" s="9">
        <v>45185</v>
      </c>
      <c r="B209" s="10" t="s">
        <v>13</v>
      </c>
      <c r="C209" t="s">
        <v>28</v>
      </c>
      <c r="D209" t="s">
        <v>34</v>
      </c>
      <c r="E209" t="s">
        <v>41</v>
      </c>
      <c r="F209">
        <v>7</v>
      </c>
      <c r="G209">
        <v>2726</v>
      </c>
      <c r="H209">
        <v>19082</v>
      </c>
      <c r="I209" t="str">
        <f>IF(Table1[[#This Row],[Amount]]&lt;10000,"Low",IF(Table1[[#This Row],[Amount]]&lt;20000,"Medium",IF(Table1[[#This Row],[Amount]]&lt;50000,"High","Very High")))</f>
        <v>Medium</v>
      </c>
    </row>
    <row r="210" spans="1:9">
      <c r="A210" s="9">
        <v>45068</v>
      </c>
      <c r="B210" s="10" t="s">
        <v>27</v>
      </c>
      <c r="C210" t="s">
        <v>30</v>
      </c>
      <c r="D210" t="s">
        <v>36</v>
      </c>
      <c r="E210" t="s">
        <v>41</v>
      </c>
      <c r="F210">
        <v>16</v>
      </c>
      <c r="G210">
        <v>4903</v>
      </c>
      <c r="H210">
        <v>78448</v>
      </c>
      <c r="I210" t="str">
        <f>IF(Table1[[#This Row],[Amount]]&lt;10000,"Low",IF(Table1[[#This Row],[Amount]]&lt;20000,"Medium",IF(Table1[[#This Row],[Amount]]&lt;50000,"High","Very High")))</f>
        <v>Very High</v>
      </c>
    </row>
    <row r="211" spans="1:9">
      <c r="A211" s="9">
        <v>45308</v>
      </c>
      <c r="B211" s="10" t="s">
        <v>18</v>
      </c>
      <c r="C211" t="s">
        <v>30</v>
      </c>
      <c r="D211" t="s">
        <v>39</v>
      </c>
      <c r="E211" t="s">
        <v>43</v>
      </c>
      <c r="F211">
        <v>2</v>
      </c>
      <c r="G211">
        <v>1135</v>
      </c>
      <c r="H211">
        <v>2270</v>
      </c>
      <c r="I211" t="str">
        <f>IF(Table1[[#This Row],[Amount]]&lt;10000,"Low",IF(Table1[[#This Row],[Amount]]&lt;20000,"Medium",IF(Table1[[#This Row],[Amount]]&lt;50000,"High","Very High")))</f>
        <v>Low</v>
      </c>
    </row>
    <row r="212" spans="1:9">
      <c r="A212" s="9">
        <v>45232</v>
      </c>
      <c r="B212" s="10" t="s">
        <v>17</v>
      </c>
      <c r="C212" t="s">
        <v>31</v>
      </c>
      <c r="D212" t="s">
        <v>37</v>
      </c>
      <c r="E212" t="s">
        <v>46</v>
      </c>
      <c r="F212">
        <v>19</v>
      </c>
      <c r="G212">
        <v>3110</v>
      </c>
      <c r="H212">
        <v>59090</v>
      </c>
      <c r="I212" t="str">
        <f>IF(Table1[[#This Row],[Amount]]&lt;10000,"Low",IF(Table1[[#This Row],[Amount]]&lt;20000,"Medium",IF(Table1[[#This Row],[Amount]]&lt;50000,"High","Very High")))</f>
        <v>Very High</v>
      </c>
    </row>
    <row r="213" spans="1:9">
      <c r="A213" s="9">
        <v>45148</v>
      </c>
      <c r="B213" s="10" t="s">
        <v>23</v>
      </c>
      <c r="C213" t="s">
        <v>29</v>
      </c>
      <c r="D213" t="s">
        <v>34</v>
      </c>
      <c r="E213" t="s">
        <v>42</v>
      </c>
      <c r="F213">
        <v>8</v>
      </c>
      <c r="G213">
        <v>680</v>
      </c>
      <c r="H213">
        <v>5440</v>
      </c>
      <c r="I213" t="str">
        <f>IF(Table1[[#This Row],[Amount]]&lt;10000,"Low",IF(Table1[[#This Row],[Amount]]&lt;20000,"Medium",IF(Table1[[#This Row],[Amount]]&lt;50000,"High","Very High")))</f>
        <v>Low</v>
      </c>
    </row>
    <row r="214" spans="1:9">
      <c r="A214" s="9">
        <v>44936</v>
      </c>
      <c r="B214" s="10" t="s">
        <v>26</v>
      </c>
      <c r="C214" t="s">
        <v>30</v>
      </c>
      <c r="D214" t="s">
        <v>39</v>
      </c>
      <c r="E214" t="s">
        <v>42</v>
      </c>
      <c r="F214">
        <v>16</v>
      </c>
      <c r="G214">
        <v>2760</v>
      </c>
      <c r="H214">
        <v>44160</v>
      </c>
      <c r="I214" t="str">
        <f>IF(Table1[[#This Row],[Amount]]&lt;10000,"Low",IF(Table1[[#This Row],[Amount]]&lt;20000,"Medium",IF(Table1[[#This Row],[Amount]]&lt;50000,"High","Very High")))</f>
        <v>High</v>
      </c>
    </row>
    <row r="215" spans="1:9">
      <c r="A215" s="9">
        <v>45515</v>
      </c>
      <c r="B215" s="10" t="s">
        <v>26</v>
      </c>
      <c r="C215" t="s">
        <v>30</v>
      </c>
      <c r="D215" t="s">
        <v>36</v>
      </c>
      <c r="E215" t="s">
        <v>46</v>
      </c>
      <c r="F215">
        <v>1</v>
      </c>
      <c r="G215">
        <v>3366</v>
      </c>
      <c r="H215">
        <v>3366</v>
      </c>
      <c r="I215" t="str">
        <f>IF(Table1[[#This Row],[Amount]]&lt;10000,"Low",IF(Table1[[#This Row],[Amount]]&lt;20000,"Medium",IF(Table1[[#This Row],[Amount]]&lt;50000,"High","Very High")))</f>
        <v>Low</v>
      </c>
    </row>
    <row r="216" spans="1:9">
      <c r="A216" s="9">
        <v>45265</v>
      </c>
      <c r="B216" s="10" t="s">
        <v>24</v>
      </c>
      <c r="C216" t="s">
        <v>29</v>
      </c>
      <c r="D216" t="s">
        <v>34</v>
      </c>
      <c r="E216" t="s">
        <v>42</v>
      </c>
      <c r="F216">
        <v>13</v>
      </c>
      <c r="G216">
        <v>1261</v>
      </c>
      <c r="H216">
        <v>16393</v>
      </c>
      <c r="I216" t="str">
        <f>IF(Table1[[#This Row],[Amount]]&lt;10000,"Low",IF(Table1[[#This Row],[Amount]]&lt;20000,"Medium",IF(Table1[[#This Row],[Amount]]&lt;50000,"High","Very High")))</f>
        <v>Medium</v>
      </c>
    </row>
    <row r="217" spans="1:9">
      <c r="A217" s="9">
        <v>45436</v>
      </c>
      <c r="B217" s="10" t="s">
        <v>18</v>
      </c>
      <c r="C217" t="s">
        <v>30</v>
      </c>
      <c r="D217" t="s">
        <v>32</v>
      </c>
      <c r="E217" t="s">
        <v>41</v>
      </c>
      <c r="F217">
        <v>11</v>
      </c>
      <c r="G217">
        <v>1841</v>
      </c>
      <c r="H217">
        <v>20251</v>
      </c>
      <c r="I217" t="str">
        <f>IF(Table1[[#This Row],[Amount]]&lt;10000,"Low",IF(Table1[[#This Row],[Amount]]&lt;20000,"Medium",IF(Table1[[#This Row],[Amount]]&lt;50000,"High","Very High")))</f>
        <v>High</v>
      </c>
    </row>
    <row r="218" spans="1:9">
      <c r="A218" s="9">
        <v>45407</v>
      </c>
      <c r="B218" s="10" t="s">
        <v>20</v>
      </c>
      <c r="C218" t="s">
        <v>31</v>
      </c>
      <c r="D218" t="s">
        <v>34</v>
      </c>
      <c r="E218" t="s">
        <v>41</v>
      </c>
      <c r="F218">
        <v>3</v>
      </c>
      <c r="G218">
        <v>2166</v>
      </c>
      <c r="H218">
        <v>6498</v>
      </c>
      <c r="I218" t="str">
        <f>IF(Table1[[#This Row],[Amount]]&lt;10000,"Low",IF(Table1[[#This Row],[Amount]]&lt;20000,"Medium",IF(Table1[[#This Row],[Amount]]&lt;50000,"High","Very High")))</f>
        <v>Low</v>
      </c>
    </row>
    <row r="219" spans="1:9">
      <c r="A219" s="9">
        <v>45144</v>
      </c>
      <c r="B219" s="10" t="s">
        <v>26</v>
      </c>
      <c r="C219" t="s">
        <v>30</v>
      </c>
      <c r="D219" t="s">
        <v>34</v>
      </c>
      <c r="E219" t="s">
        <v>40</v>
      </c>
      <c r="F219">
        <v>10</v>
      </c>
      <c r="G219">
        <v>1001</v>
      </c>
      <c r="H219">
        <v>10010</v>
      </c>
      <c r="I219" t="str">
        <f>IF(Table1[[#This Row],[Amount]]&lt;10000,"Low",IF(Table1[[#This Row],[Amount]]&lt;20000,"Medium",IF(Table1[[#This Row],[Amount]]&lt;50000,"High","Very High")))</f>
        <v>Medium</v>
      </c>
    </row>
    <row r="220" spans="1:9">
      <c r="A220" s="9">
        <v>45501</v>
      </c>
      <c r="B220" s="10" t="s">
        <v>25</v>
      </c>
      <c r="C220" t="s">
        <v>29</v>
      </c>
      <c r="D220" t="s">
        <v>34</v>
      </c>
      <c r="E220" t="s">
        <v>40</v>
      </c>
      <c r="F220">
        <v>10</v>
      </c>
      <c r="G220">
        <v>2613</v>
      </c>
      <c r="H220">
        <v>26130</v>
      </c>
      <c r="I220" t="str">
        <f>IF(Table1[[#This Row],[Amount]]&lt;10000,"Low",IF(Table1[[#This Row],[Amount]]&lt;20000,"Medium",IF(Table1[[#This Row],[Amount]]&lt;50000,"High","Very High")))</f>
        <v>High</v>
      </c>
    </row>
    <row r="221" spans="1:9">
      <c r="A221" s="9">
        <v>45378</v>
      </c>
      <c r="B221" s="10" t="s">
        <v>23</v>
      </c>
      <c r="C221" t="s">
        <v>29</v>
      </c>
      <c r="D221" t="s">
        <v>37</v>
      </c>
      <c r="E221" t="s">
        <v>46</v>
      </c>
      <c r="F221">
        <v>4</v>
      </c>
      <c r="G221">
        <v>3468</v>
      </c>
      <c r="H221">
        <v>13872</v>
      </c>
      <c r="I221" t="str">
        <f>IF(Table1[[#This Row],[Amount]]&lt;10000,"Low",IF(Table1[[#This Row],[Amount]]&lt;20000,"Medium",IF(Table1[[#This Row],[Amount]]&lt;50000,"High","Very High")))</f>
        <v>Medium</v>
      </c>
    </row>
    <row r="222" spans="1:9">
      <c r="A222" s="9">
        <v>45232</v>
      </c>
      <c r="B222" s="10" t="s">
        <v>12</v>
      </c>
      <c r="C222" t="s">
        <v>30</v>
      </c>
      <c r="D222" t="s">
        <v>36</v>
      </c>
      <c r="E222" t="s">
        <v>40</v>
      </c>
      <c r="F222">
        <v>11</v>
      </c>
      <c r="G222">
        <v>534</v>
      </c>
      <c r="H222">
        <v>5874</v>
      </c>
      <c r="I222" t="str">
        <f>IF(Table1[[#This Row],[Amount]]&lt;10000,"Low",IF(Table1[[#This Row],[Amount]]&lt;20000,"Medium",IF(Table1[[#This Row],[Amount]]&lt;50000,"High","Very High")))</f>
        <v>Low</v>
      </c>
    </row>
    <row r="223" spans="1:9">
      <c r="A223" s="9">
        <v>45342</v>
      </c>
      <c r="B223" s="10" t="s">
        <v>12</v>
      </c>
      <c r="C223" t="s">
        <v>30</v>
      </c>
      <c r="D223" t="s">
        <v>34</v>
      </c>
      <c r="E223" t="s">
        <v>45</v>
      </c>
      <c r="F223">
        <v>20</v>
      </c>
      <c r="G223">
        <v>118</v>
      </c>
      <c r="H223">
        <v>2360</v>
      </c>
      <c r="I223" t="str">
        <f>IF(Table1[[#This Row],[Amount]]&lt;10000,"Low",IF(Table1[[#This Row],[Amount]]&lt;20000,"Medium",IF(Table1[[#This Row],[Amount]]&lt;50000,"High","Very High")))</f>
        <v>Low</v>
      </c>
    </row>
    <row r="224" spans="1:9">
      <c r="A224" s="9">
        <v>45230</v>
      </c>
      <c r="B224" s="10" t="s">
        <v>22</v>
      </c>
      <c r="C224" t="s">
        <v>31</v>
      </c>
      <c r="D224" t="s">
        <v>38</v>
      </c>
      <c r="E224" t="s">
        <v>41</v>
      </c>
      <c r="F224">
        <v>6</v>
      </c>
      <c r="G224">
        <v>4699</v>
      </c>
      <c r="H224">
        <v>28194</v>
      </c>
      <c r="I224" t="str">
        <f>IF(Table1[[#This Row],[Amount]]&lt;10000,"Low",IF(Table1[[#This Row],[Amount]]&lt;20000,"Medium",IF(Table1[[#This Row],[Amount]]&lt;50000,"High","Very High")))</f>
        <v>High</v>
      </c>
    </row>
    <row r="225" spans="1:9">
      <c r="A225" s="9">
        <v>45435</v>
      </c>
      <c r="B225" s="10" t="s">
        <v>8</v>
      </c>
      <c r="C225" t="s">
        <v>28</v>
      </c>
      <c r="D225" t="s">
        <v>37</v>
      </c>
      <c r="E225" t="s">
        <v>44</v>
      </c>
      <c r="F225">
        <v>6</v>
      </c>
      <c r="G225">
        <v>234</v>
      </c>
      <c r="H225">
        <v>1404</v>
      </c>
      <c r="I225" t="str">
        <f>IF(Table1[[#This Row],[Amount]]&lt;10000,"Low",IF(Table1[[#This Row],[Amount]]&lt;20000,"Medium",IF(Table1[[#This Row],[Amount]]&lt;50000,"High","Very High")))</f>
        <v>Low</v>
      </c>
    </row>
    <row r="226" spans="1:9">
      <c r="A226" s="9">
        <v>45522</v>
      </c>
      <c r="B226" s="10" t="s">
        <v>27</v>
      </c>
      <c r="C226" t="s">
        <v>30</v>
      </c>
      <c r="D226" t="s">
        <v>37</v>
      </c>
      <c r="E226" t="s">
        <v>44</v>
      </c>
      <c r="F226">
        <v>6</v>
      </c>
      <c r="G226">
        <v>1571</v>
      </c>
      <c r="H226">
        <v>9426</v>
      </c>
      <c r="I226" t="str">
        <f>IF(Table1[[#This Row],[Amount]]&lt;10000,"Low",IF(Table1[[#This Row],[Amount]]&lt;20000,"Medium",IF(Table1[[#This Row],[Amount]]&lt;50000,"High","Very High")))</f>
        <v>Low</v>
      </c>
    </row>
    <row r="227" spans="1:9">
      <c r="A227" s="9">
        <v>45208</v>
      </c>
      <c r="B227" s="10" t="s">
        <v>21</v>
      </c>
      <c r="C227" t="s">
        <v>30</v>
      </c>
      <c r="D227" t="s">
        <v>36</v>
      </c>
      <c r="E227" t="s">
        <v>40</v>
      </c>
      <c r="F227">
        <v>1</v>
      </c>
      <c r="G227">
        <v>891</v>
      </c>
      <c r="H227">
        <v>891</v>
      </c>
      <c r="I227" t="str">
        <f>IF(Table1[[#This Row],[Amount]]&lt;10000,"Low",IF(Table1[[#This Row],[Amount]]&lt;20000,"Medium",IF(Table1[[#This Row],[Amount]]&lt;50000,"High","Very High")))</f>
        <v>Low</v>
      </c>
    </row>
    <row r="228" spans="1:9">
      <c r="A228" s="9">
        <v>45106</v>
      </c>
      <c r="B228" s="10" t="s">
        <v>15</v>
      </c>
      <c r="C228" t="s">
        <v>31</v>
      </c>
      <c r="D228" t="s">
        <v>39</v>
      </c>
      <c r="E228" t="s">
        <v>44</v>
      </c>
      <c r="F228">
        <v>10</v>
      </c>
      <c r="G228">
        <v>4134</v>
      </c>
      <c r="H228">
        <v>41340</v>
      </c>
      <c r="I228" t="str">
        <f>IF(Table1[[#This Row],[Amount]]&lt;10000,"Low",IF(Table1[[#This Row],[Amount]]&lt;20000,"Medium",IF(Table1[[#This Row],[Amount]]&lt;50000,"High","Very High")))</f>
        <v>High</v>
      </c>
    </row>
    <row r="229" spans="1:9">
      <c r="A229" s="9">
        <v>45415</v>
      </c>
      <c r="B229" s="10" t="s">
        <v>23</v>
      </c>
      <c r="C229" t="s">
        <v>29</v>
      </c>
      <c r="D229" t="s">
        <v>37</v>
      </c>
      <c r="E229" t="s">
        <v>43</v>
      </c>
      <c r="F229">
        <v>11</v>
      </c>
      <c r="G229">
        <v>3413</v>
      </c>
      <c r="H229">
        <v>37543</v>
      </c>
      <c r="I229" t="str">
        <f>IF(Table1[[#This Row],[Amount]]&lt;10000,"Low",IF(Table1[[#This Row],[Amount]]&lt;20000,"Medium",IF(Table1[[#This Row],[Amount]]&lt;50000,"High","Very High")))</f>
        <v>High</v>
      </c>
    </row>
    <row r="230" spans="1:9">
      <c r="A230" s="9">
        <v>45467</v>
      </c>
      <c r="B230" s="10" t="s">
        <v>20</v>
      </c>
      <c r="C230" t="s">
        <v>31</v>
      </c>
      <c r="D230" t="s">
        <v>39</v>
      </c>
      <c r="E230" t="s">
        <v>42</v>
      </c>
      <c r="F230">
        <v>20</v>
      </c>
      <c r="G230">
        <v>774</v>
      </c>
      <c r="H230">
        <v>15480</v>
      </c>
      <c r="I230" t="str">
        <f>IF(Table1[[#This Row],[Amount]]&lt;10000,"Low",IF(Table1[[#This Row],[Amount]]&lt;20000,"Medium",IF(Table1[[#This Row],[Amount]]&lt;50000,"High","Very High")))</f>
        <v>Medium</v>
      </c>
    </row>
    <row r="231" spans="1:9">
      <c r="A231" s="9">
        <v>45258</v>
      </c>
      <c r="B231" s="10" t="s">
        <v>14</v>
      </c>
      <c r="C231" t="s">
        <v>29</v>
      </c>
      <c r="D231" t="s">
        <v>35</v>
      </c>
      <c r="E231" t="s">
        <v>40</v>
      </c>
      <c r="F231">
        <v>18</v>
      </c>
      <c r="G231">
        <v>4935</v>
      </c>
      <c r="H231">
        <v>88830</v>
      </c>
      <c r="I231" t="str">
        <f>IF(Table1[[#This Row],[Amount]]&lt;10000,"Low",IF(Table1[[#This Row],[Amount]]&lt;20000,"Medium",IF(Table1[[#This Row],[Amount]]&lt;50000,"High","Very High")))</f>
        <v>Very High</v>
      </c>
    </row>
    <row r="232" spans="1:9">
      <c r="A232" s="9">
        <v>45393</v>
      </c>
      <c r="B232" s="10" t="s">
        <v>15</v>
      </c>
      <c r="C232" t="s">
        <v>31</v>
      </c>
      <c r="D232" t="s">
        <v>35</v>
      </c>
      <c r="E232" t="s">
        <v>43</v>
      </c>
      <c r="F232">
        <v>12</v>
      </c>
      <c r="G232">
        <v>3661</v>
      </c>
      <c r="H232">
        <v>43932</v>
      </c>
      <c r="I232" t="str">
        <f>IF(Table1[[#This Row],[Amount]]&lt;10000,"Low",IF(Table1[[#This Row],[Amount]]&lt;20000,"Medium",IF(Table1[[#This Row],[Amount]]&lt;50000,"High","Very High")))</f>
        <v>High</v>
      </c>
    </row>
    <row r="233" spans="1:9">
      <c r="A233" s="9">
        <v>45021</v>
      </c>
      <c r="B233" s="10" t="s">
        <v>23</v>
      </c>
      <c r="C233" t="s">
        <v>29</v>
      </c>
      <c r="D233" t="s">
        <v>35</v>
      </c>
      <c r="E233" t="s">
        <v>45</v>
      </c>
      <c r="F233">
        <v>18</v>
      </c>
      <c r="G233">
        <v>2207</v>
      </c>
      <c r="H233">
        <v>39726</v>
      </c>
      <c r="I233" t="str">
        <f>IF(Table1[[#This Row],[Amount]]&lt;10000,"Low",IF(Table1[[#This Row],[Amount]]&lt;20000,"Medium",IF(Table1[[#This Row],[Amount]]&lt;50000,"High","Very High")))</f>
        <v>High</v>
      </c>
    </row>
    <row r="234" spans="1:9">
      <c r="A234" s="9">
        <v>44927</v>
      </c>
      <c r="B234" s="10" t="s">
        <v>15</v>
      </c>
      <c r="C234" t="s">
        <v>31</v>
      </c>
      <c r="D234" t="s">
        <v>35</v>
      </c>
      <c r="E234" t="s">
        <v>42</v>
      </c>
      <c r="F234">
        <v>8</v>
      </c>
      <c r="G234">
        <v>2192</v>
      </c>
      <c r="H234">
        <v>17536</v>
      </c>
      <c r="I234" t="str">
        <f>IF(Table1[[#This Row],[Amount]]&lt;10000,"Low",IF(Table1[[#This Row],[Amount]]&lt;20000,"Medium",IF(Table1[[#This Row],[Amount]]&lt;50000,"High","Very High")))</f>
        <v>Medium</v>
      </c>
    </row>
    <row r="235" spans="1:9">
      <c r="A235" s="9">
        <v>45489</v>
      </c>
      <c r="B235" s="10" t="s">
        <v>13</v>
      </c>
      <c r="C235" t="s">
        <v>28</v>
      </c>
      <c r="D235" t="s">
        <v>39</v>
      </c>
      <c r="E235" t="s">
        <v>46</v>
      </c>
      <c r="F235">
        <v>12</v>
      </c>
      <c r="G235">
        <v>4019</v>
      </c>
      <c r="H235">
        <v>48228</v>
      </c>
      <c r="I235" t="str">
        <f>IF(Table1[[#This Row],[Amount]]&lt;10000,"Low",IF(Table1[[#This Row],[Amount]]&lt;20000,"Medium",IF(Table1[[#This Row],[Amount]]&lt;50000,"High","Very High")))</f>
        <v>High</v>
      </c>
    </row>
    <row r="236" spans="1:9">
      <c r="A236" s="9">
        <v>45076</v>
      </c>
      <c r="B236" s="10" t="s">
        <v>9</v>
      </c>
      <c r="C236" t="s">
        <v>29</v>
      </c>
      <c r="D236" t="s">
        <v>33</v>
      </c>
      <c r="E236" t="s">
        <v>40</v>
      </c>
      <c r="F236">
        <v>10</v>
      </c>
      <c r="G236">
        <v>1241</v>
      </c>
      <c r="H236">
        <v>12410</v>
      </c>
      <c r="I236" t="str">
        <f>IF(Table1[[#This Row],[Amount]]&lt;10000,"Low",IF(Table1[[#This Row],[Amount]]&lt;20000,"Medium",IF(Table1[[#This Row],[Amount]]&lt;50000,"High","Very High")))</f>
        <v>Medium</v>
      </c>
    </row>
    <row r="237" spans="1:9">
      <c r="A237" s="9">
        <v>45017</v>
      </c>
      <c r="B237" s="10" t="s">
        <v>20</v>
      </c>
      <c r="C237" t="s">
        <v>31</v>
      </c>
      <c r="D237" t="s">
        <v>37</v>
      </c>
      <c r="E237" t="s">
        <v>46</v>
      </c>
      <c r="F237">
        <v>14</v>
      </c>
      <c r="G237">
        <v>4567</v>
      </c>
      <c r="H237">
        <v>63938</v>
      </c>
      <c r="I237" t="str">
        <f>IF(Table1[[#This Row],[Amount]]&lt;10000,"Low",IF(Table1[[#This Row],[Amount]]&lt;20000,"Medium",IF(Table1[[#This Row],[Amount]]&lt;50000,"High","Very High")))</f>
        <v>Very High</v>
      </c>
    </row>
    <row r="238" spans="1:9">
      <c r="A238" s="9">
        <v>45299</v>
      </c>
      <c r="B238" s="10" t="s">
        <v>26</v>
      </c>
      <c r="C238" t="s">
        <v>30</v>
      </c>
      <c r="D238" t="s">
        <v>38</v>
      </c>
      <c r="E238" t="s">
        <v>40</v>
      </c>
      <c r="F238">
        <v>3</v>
      </c>
      <c r="G238">
        <v>4666</v>
      </c>
      <c r="H238">
        <v>13998</v>
      </c>
      <c r="I238" t="str">
        <f>IF(Table1[[#This Row],[Amount]]&lt;10000,"Low",IF(Table1[[#This Row],[Amount]]&lt;20000,"Medium",IF(Table1[[#This Row],[Amount]]&lt;50000,"High","Very High")))</f>
        <v>Medium</v>
      </c>
    </row>
    <row r="239" spans="1:9">
      <c r="A239" s="9">
        <v>45438</v>
      </c>
      <c r="B239" s="10" t="s">
        <v>16</v>
      </c>
      <c r="C239" t="s">
        <v>28</v>
      </c>
      <c r="D239" t="s">
        <v>38</v>
      </c>
      <c r="E239" t="s">
        <v>44</v>
      </c>
      <c r="F239">
        <v>16</v>
      </c>
      <c r="G239">
        <v>1933</v>
      </c>
      <c r="H239">
        <v>30928</v>
      </c>
      <c r="I239" t="str">
        <f>IF(Table1[[#This Row],[Amount]]&lt;10000,"Low",IF(Table1[[#This Row],[Amount]]&lt;20000,"Medium",IF(Table1[[#This Row],[Amount]]&lt;50000,"High","Very High")))</f>
        <v>High</v>
      </c>
    </row>
    <row r="240" spans="1:9">
      <c r="A240" s="9">
        <v>45305</v>
      </c>
      <c r="B240" s="10" t="s">
        <v>8</v>
      </c>
      <c r="C240" t="s">
        <v>28</v>
      </c>
      <c r="D240" t="s">
        <v>39</v>
      </c>
      <c r="E240" t="s">
        <v>43</v>
      </c>
      <c r="F240">
        <v>17</v>
      </c>
      <c r="G240">
        <v>238</v>
      </c>
      <c r="H240">
        <v>4046</v>
      </c>
      <c r="I240" t="str">
        <f>IF(Table1[[#This Row],[Amount]]&lt;10000,"Low",IF(Table1[[#This Row],[Amount]]&lt;20000,"Medium",IF(Table1[[#This Row],[Amount]]&lt;50000,"High","Very High")))</f>
        <v>Low</v>
      </c>
    </row>
    <row r="241" spans="1:9">
      <c r="A241" s="9">
        <v>45111</v>
      </c>
      <c r="B241" s="10" t="s">
        <v>25</v>
      </c>
      <c r="C241" t="s">
        <v>29</v>
      </c>
      <c r="D241" t="s">
        <v>32</v>
      </c>
      <c r="E241" t="s">
        <v>45</v>
      </c>
      <c r="F241">
        <v>11</v>
      </c>
      <c r="G241">
        <v>2414</v>
      </c>
      <c r="H241">
        <v>26554</v>
      </c>
      <c r="I241" t="str">
        <f>IF(Table1[[#This Row],[Amount]]&lt;10000,"Low",IF(Table1[[#This Row],[Amount]]&lt;20000,"Medium",IF(Table1[[#This Row],[Amount]]&lt;50000,"High","Very High")))</f>
        <v>High</v>
      </c>
    </row>
    <row r="242" spans="1:9">
      <c r="A242" s="9">
        <v>45486</v>
      </c>
      <c r="B242" s="10" t="s">
        <v>18</v>
      </c>
      <c r="C242" t="s">
        <v>30</v>
      </c>
      <c r="D242" t="s">
        <v>34</v>
      </c>
      <c r="E242" t="s">
        <v>45</v>
      </c>
      <c r="F242">
        <v>2</v>
      </c>
      <c r="G242">
        <v>305</v>
      </c>
      <c r="H242">
        <v>610</v>
      </c>
      <c r="I242" t="str">
        <f>IF(Table1[[#This Row],[Amount]]&lt;10000,"Low",IF(Table1[[#This Row],[Amount]]&lt;20000,"Medium",IF(Table1[[#This Row],[Amount]]&lt;50000,"High","Very High")))</f>
        <v>Low</v>
      </c>
    </row>
    <row r="243" spans="1:9">
      <c r="A243" s="9">
        <v>45471</v>
      </c>
      <c r="B243" s="10" t="s">
        <v>8</v>
      </c>
      <c r="C243" t="s">
        <v>28</v>
      </c>
      <c r="D243" t="s">
        <v>34</v>
      </c>
      <c r="E243" t="s">
        <v>46</v>
      </c>
      <c r="F243">
        <v>9</v>
      </c>
      <c r="G243">
        <v>3423</v>
      </c>
      <c r="H243">
        <v>30807</v>
      </c>
      <c r="I243" t="str">
        <f>IF(Table1[[#This Row],[Amount]]&lt;10000,"Low",IF(Table1[[#This Row],[Amount]]&lt;20000,"Medium",IF(Table1[[#This Row],[Amount]]&lt;50000,"High","Very High")))</f>
        <v>High</v>
      </c>
    </row>
    <row r="244" spans="1:9">
      <c r="A244" s="9">
        <v>45309</v>
      </c>
      <c r="B244" s="10" t="s">
        <v>12</v>
      </c>
      <c r="C244" t="s">
        <v>30</v>
      </c>
      <c r="D244" t="s">
        <v>33</v>
      </c>
      <c r="E244" t="s">
        <v>46</v>
      </c>
      <c r="F244">
        <v>9</v>
      </c>
      <c r="G244">
        <v>3024</v>
      </c>
      <c r="H244">
        <v>27216</v>
      </c>
      <c r="I244" t="str">
        <f>IF(Table1[[#This Row],[Amount]]&lt;10000,"Low",IF(Table1[[#This Row],[Amount]]&lt;20000,"Medium",IF(Table1[[#This Row],[Amount]]&lt;50000,"High","Very High")))</f>
        <v>High</v>
      </c>
    </row>
    <row r="245" spans="1:9">
      <c r="A245" s="9">
        <v>45286</v>
      </c>
      <c r="B245" s="10" t="s">
        <v>27</v>
      </c>
      <c r="C245" t="s">
        <v>30</v>
      </c>
      <c r="D245" t="s">
        <v>33</v>
      </c>
      <c r="E245" t="s">
        <v>44</v>
      </c>
      <c r="F245">
        <v>19</v>
      </c>
      <c r="G245">
        <v>209</v>
      </c>
      <c r="H245">
        <v>3971</v>
      </c>
      <c r="I245" t="str">
        <f>IF(Table1[[#This Row],[Amount]]&lt;10000,"Low",IF(Table1[[#This Row],[Amount]]&lt;20000,"Medium",IF(Table1[[#This Row],[Amount]]&lt;50000,"High","Very High")))</f>
        <v>Low</v>
      </c>
    </row>
    <row r="246" spans="1:9">
      <c r="A246" s="9">
        <v>45069</v>
      </c>
      <c r="B246" s="10" t="s">
        <v>15</v>
      </c>
      <c r="C246" t="s">
        <v>31</v>
      </c>
      <c r="D246" t="s">
        <v>35</v>
      </c>
      <c r="E246" t="s">
        <v>43</v>
      </c>
      <c r="F246">
        <v>1</v>
      </c>
      <c r="G246">
        <v>710</v>
      </c>
      <c r="H246">
        <v>710</v>
      </c>
      <c r="I246" t="str">
        <f>IF(Table1[[#This Row],[Amount]]&lt;10000,"Low",IF(Table1[[#This Row],[Amount]]&lt;20000,"Medium",IF(Table1[[#This Row],[Amount]]&lt;50000,"High","Very High")))</f>
        <v>Low</v>
      </c>
    </row>
    <row r="247" spans="1:9">
      <c r="A247" s="9">
        <v>44988</v>
      </c>
      <c r="B247" s="10" t="s">
        <v>25</v>
      </c>
      <c r="C247" t="s">
        <v>29</v>
      </c>
      <c r="D247" t="s">
        <v>35</v>
      </c>
      <c r="E247" t="s">
        <v>43</v>
      </c>
      <c r="F247">
        <v>16</v>
      </c>
      <c r="G247">
        <v>2372</v>
      </c>
      <c r="H247">
        <v>37952</v>
      </c>
      <c r="I247" t="str">
        <f>IF(Table1[[#This Row],[Amount]]&lt;10000,"Low",IF(Table1[[#This Row],[Amount]]&lt;20000,"Medium",IF(Table1[[#This Row],[Amount]]&lt;50000,"High","Very High")))</f>
        <v>High</v>
      </c>
    </row>
    <row r="248" spans="1:9">
      <c r="A248" s="9">
        <v>45144</v>
      </c>
      <c r="B248" s="10" t="s">
        <v>11</v>
      </c>
      <c r="C248" t="s">
        <v>28</v>
      </c>
      <c r="D248" t="s">
        <v>37</v>
      </c>
      <c r="E248" t="s">
        <v>46</v>
      </c>
      <c r="F248">
        <v>16</v>
      </c>
      <c r="G248">
        <v>1706</v>
      </c>
      <c r="H248">
        <v>27296</v>
      </c>
      <c r="I248" t="str">
        <f>IF(Table1[[#This Row],[Amount]]&lt;10000,"Low",IF(Table1[[#This Row],[Amount]]&lt;20000,"Medium",IF(Table1[[#This Row],[Amount]]&lt;50000,"High","Very High")))</f>
        <v>High</v>
      </c>
    </row>
    <row r="249" spans="1:9">
      <c r="A249" s="9">
        <v>45294</v>
      </c>
      <c r="B249" s="10" t="s">
        <v>14</v>
      </c>
      <c r="C249" t="s">
        <v>29</v>
      </c>
      <c r="D249" t="s">
        <v>36</v>
      </c>
      <c r="E249" t="s">
        <v>42</v>
      </c>
      <c r="F249">
        <v>2</v>
      </c>
      <c r="G249">
        <v>4223</v>
      </c>
      <c r="H249">
        <v>8446</v>
      </c>
      <c r="I249" t="str">
        <f>IF(Table1[[#This Row],[Amount]]&lt;10000,"Low",IF(Table1[[#This Row],[Amount]]&lt;20000,"Medium",IF(Table1[[#This Row],[Amount]]&lt;50000,"High","Very High")))</f>
        <v>Low</v>
      </c>
    </row>
    <row r="250" spans="1:9">
      <c r="A250" s="9">
        <v>45510</v>
      </c>
      <c r="B250" s="10" t="s">
        <v>18</v>
      </c>
      <c r="C250" t="s">
        <v>30</v>
      </c>
      <c r="D250" t="s">
        <v>36</v>
      </c>
      <c r="E250" t="s">
        <v>46</v>
      </c>
      <c r="F250">
        <v>14</v>
      </c>
      <c r="G250">
        <v>4611</v>
      </c>
      <c r="H250">
        <v>64554</v>
      </c>
      <c r="I250" t="str">
        <f>IF(Table1[[#This Row],[Amount]]&lt;10000,"Low",IF(Table1[[#This Row],[Amount]]&lt;20000,"Medium",IF(Table1[[#This Row],[Amount]]&lt;50000,"High","Very High")))</f>
        <v>Very High</v>
      </c>
    </row>
    <row r="251" spans="1:9">
      <c r="A251" s="9">
        <v>45525</v>
      </c>
      <c r="B251" s="10" t="s">
        <v>12</v>
      </c>
      <c r="C251" t="s">
        <v>30</v>
      </c>
      <c r="D251" t="s">
        <v>34</v>
      </c>
      <c r="E251" t="s">
        <v>45</v>
      </c>
      <c r="F251">
        <v>1</v>
      </c>
      <c r="G251">
        <v>1837</v>
      </c>
      <c r="H251">
        <v>1837</v>
      </c>
      <c r="I251" t="str">
        <f>IF(Table1[[#This Row],[Amount]]&lt;10000,"Low",IF(Table1[[#This Row],[Amount]]&lt;20000,"Medium",IF(Table1[[#This Row],[Amount]]&lt;50000,"High","Very High")))</f>
        <v>Low</v>
      </c>
    </row>
    <row r="252" spans="1:9">
      <c r="A252" s="9">
        <v>45000</v>
      </c>
      <c r="B252" s="10" t="s">
        <v>19</v>
      </c>
      <c r="C252" t="s">
        <v>31</v>
      </c>
      <c r="D252" t="s">
        <v>37</v>
      </c>
      <c r="E252" t="s">
        <v>46</v>
      </c>
      <c r="F252">
        <v>14</v>
      </c>
      <c r="G252">
        <v>1179</v>
      </c>
      <c r="H252">
        <v>16506</v>
      </c>
      <c r="I252" t="str">
        <f>IF(Table1[[#This Row],[Amount]]&lt;10000,"Low",IF(Table1[[#This Row],[Amount]]&lt;20000,"Medium",IF(Table1[[#This Row],[Amount]]&lt;50000,"High","Very High")))</f>
        <v>Medium</v>
      </c>
    </row>
    <row r="253" spans="1:9">
      <c r="A253" s="9">
        <v>45514</v>
      </c>
      <c r="B253" s="10" t="s">
        <v>20</v>
      </c>
      <c r="C253" t="s">
        <v>31</v>
      </c>
      <c r="D253" t="s">
        <v>38</v>
      </c>
      <c r="E253" t="s">
        <v>42</v>
      </c>
      <c r="F253">
        <v>7</v>
      </c>
      <c r="G253">
        <v>1965</v>
      </c>
      <c r="H253">
        <v>13755</v>
      </c>
      <c r="I253" t="str">
        <f>IF(Table1[[#This Row],[Amount]]&lt;10000,"Low",IF(Table1[[#This Row],[Amount]]&lt;20000,"Medium",IF(Table1[[#This Row],[Amount]]&lt;50000,"High","Very High")))</f>
        <v>Medium</v>
      </c>
    </row>
    <row r="254" spans="1:9">
      <c r="A254" s="9">
        <v>45072</v>
      </c>
      <c r="B254" s="10" t="s">
        <v>9</v>
      </c>
      <c r="C254" t="s">
        <v>29</v>
      </c>
      <c r="D254" t="s">
        <v>38</v>
      </c>
      <c r="E254" t="s">
        <v>41</v>
      </c>
      <c r="F254">
        <v>6</v>
      </c>
      <c r="G254">
        <v>2673</v>
      </c>
      <c r="H254">
        <v>16038</v>
      </c>
      <c r="I254" t="str">
        <f>IF(Table1[[#This Row],[Amount]]&lt;10000,"Low",IF(Table1[[#This Row],[Amount]]&lt;20000,"Medium",IF(Table1[[#This Row],[Amount]]&lt;50000,"High","Very High")))</f>
        <v>Medium</v>
      </c>
    </row>
    <row r="255" spans="1:9">
      <c r="A255" s="9">
        <v>45301</v>
      </c>
      <c r="B255" s="10" t="s">
        <v>23</v>
      </c>
      <c r="C255" t="s">
        <v>29</v>
      </c>
      <c r="D255" t="s">
        <v>37</v>
      </c>
      <c r="E255" t="s">
        <v>41</v>
      </c>
      <c r="F255">
        <v>5</v>
      </c>
      <c r="G255">
        <v>3138</v>
      </c>
      <c r="H255">
        <v>15690</v>
      </c>
      <c r="I255" t="str">
        <f>IF(Table1[[#This Row],[Amount]]&lt;10000,"Low",IF(Table1[[#This Row],[Amount]]&lt;20000,"Medium",IF(Table1[[#This Row],[Amount]]&lt;50000,"High","Very High")))</f>
        <v>Medium</v>
      </c>
    </row>
    <row r="256" spans="1:9">
      <c r="A256" s="9">
        <v>45482</v>
      </c>
      <c r="B256" s="10" t="s">
        <v>8</v>
      </c>
      <c r="C256" t="s">
        <v>28</v>
      </c>
      <c r="D256" t="s">
        <v>35</v>
      </c>
      <c r="E256" t="s">
        <v>40</v>
      </c>
      <c r="F256">
        <v>18</v>
      </c>
      <c r="G256">
        <v>2491</v>
      </c>
      <c r="H256">
        <v>44838</v>
      </c>
      <c r="I256" t="str">
        <f>IF(Table1[[#This Row],[Amount]]&lt;10000,"Low",IF(Table1[[#This Row],[Amount]]&lt;20000,"Medium",IF(Table1[[#This Row],[Amount]]&lt;50000,"High","Very High")))</f>
        <v>High</v>
      </c>
    </row>
    <row r="257" spans="1:9">
      <c r="A257" s="9">
        <v>44973</v>
      </c>
      <c r="B257" s="10" t="s">
        <v>21</v>
      </c>
      <c r="C257" t="s">
        <v>30</v>
      </c>
      <c r="D257" t="s">
        <v>38</v>
      </c>
      <c r="E257" t="s">
        <v>44</v>
      </c>
      <c r="F257">
        <v>12</v>
      </c>
      <c r="G257">
        <v>2461</v>
      </c>
      <c r="H257">
        <v>29532</v>
      </c>
      <c r="I257" t="str">
        <f>IF(Table1[[#This Row],[Amount]]&lt;10000,"Low",IF(Table1[[#This Row],[Amount]]&lt;20000,"Medium",IF(Table1[[#This Row],[Amount]]&lt;50000,"High","Very High")))</f>
        <v>High</v>
      </c>
    </row>
    <row r="258" spans="1:9">
      <c r="A258" s="9">
        <v>45070</v>
      </c>
      <c r="B258" s="10" t="s">
        <v>25</v>
      </c>
      <c r="C258" t="s">
        <v>29</v>
      </c>
      <c r="D258" t="s">
        <v>32</v>
      </c>
      <c r="E258" t="s">
        <v>41</v>
      </c>
      <c r="F258">
        <v>11</v>
      </c>
      <c r="G258">
        <v>1900</v>
      </c>
      <c r="H258">
        <v>20900</v>
      </c>
      <c r="I258" t="str">
        <f>IF(Table1[[#This Row],[Amount]]&lt;10000,"Low",IF(Table1[[#This Row],[Amount]]&lt;20000,"Medium",IF(Table1[[#This Row],[Amount]]&lt;50000,"High","Very High")))</f>
        <v>High</v>
      </c>
    </row>
    <row r="259" spans="1:9">
      <c r="A259" s="9">
        <v>45180</v>
      </c>
      <c r="B259" s="10" t="s">
        <v>17</v>
      </c>
      <c r="C259" t="s">
        <v>31</v>
      </c>
      <c r="D259" t="s">
        <v>32</v>
      </c>
      <c r="E259" t="s">
        <v>46</v>
      </c>
      <c r="F259">
        <v>8</v>
      </c>
      <c r="G259">
        <v>3885</v>
      </c>
      <c r="H259">
        <v>31080</v>
      </c>
      <c r="I259" t="str">
        <f>IF(Table1[[#This Row],[Amount]]&lt;10000,"Low",IF(Table1[[#This Row],[Amount]]&lt;20000,"Medium",IF(Table1[[#This Row],[Amount]]&lt;50000,"High","Very High")))</f>
        <v>High</v>
      </c>
    </row>
    <row r="260" spans="1:9">
      <c r="A260" s="9">
        <v>45516</v>
      </c>
      <c r="B260" s="10" t="s">
        <v>26</v>
      </c>
      <c r="C260" t="s">
        <v>30</v>
      </c>
      <c r="D260" t="s">
        <v>34</v>
      </c>
      <c r="E260" t="s">
        <v>42</v>
      </c>
      <c r="F260">
        <v>1</v>
      </c>
      <c r="G260">
        <v>154</v>
      </c>
      <c r="H260">
        <v>154</v>
      </c>
      <c r="I260" t="str">
        <f>IF(Table1[[#This Row],[Amount]]&lt;10000,"Low",IF(Table1[[#This Row],[Amount]]&lt;20000,"Medium",IF(Table1[[#This Row],[Amount]]&lt;50000,"High","Very High")))</f>
        <v>Low</v>
      </c>
    </row>
    <row r="261" spans="1:9">
      <c r="A261" s="9">
        <v>45453</v>
      </c>
      <c r="B261" s="10" t="s">
        <v>8</v>
      </c>
      <c r="C261" t="s">
        <v>28</v>
      </c>
      <c r="D261" t="s">
        <v>32</v>
      </c>
      <c r="E261" t="s">
        <v>45</v>
      </c>
      <c r="F261">
        <v>14</v>
      </c>
      <c r="G261">
        <v>1950</v>
      </c>
      <c r="H261">
        <v>27300</v>
      </c>
      <c r="I261" t="str">
        <f>IF(Table1[[#This Row],[Amount]]&lt;10000,"Low",IF(Table1[[#This Row],[Amount]]&lt;20000,"Medium",IF(Table1[[#This Row],[Amount]]&lt;50000,"High","Very High")))</f>
        <v>High</v>
      </c>
    </row>
    <row r="262" spans="1:9">
      <c r="A262" s="9">
        <v>45294</v>
      </c>
      <c r="B262" s="10" t="s">
        <v>19</v>
      </c>
      <c r="C262" t="s">
        <v>31</v>
      </c>
      <c r="D262" t="s">
        <v>32</v>
      </c>
      <c r="E262" t="s">
        <v>41</v>
      </c>
      <c r="F262">
        <v>15</v>
      </c>
      <c r="G262">
        <v>4134</v>
      </c>
      <c r="H262">
        <v>62010</v>
      </c>
      <c r="I262" t="str">
        <f>IF(Table1[[#This Row],[Amount]]&lt;10000,"Low",IF(Table1[[#This Row],[Amount]]&lt;20000,"Medium",IF(Table1[[#This Row],[Amount]]&lt;50000,"High","Very High")))</f>
        <v>Very High</v>
      </c>
    </row>
    <row r="263" spans="1:9">
      <c r="A263" s="9">
        <v>45095</v>
      </c>
      <c r="B263" s="10" t="s">
        <v>17</v>
      </c>
      <c r="C263" t="s">
        <v>31</v>
      </c>
      <c r="D263" t="s">
        <v>37</v>
      </c>
      <c r="E263" t="s">
        <v>40</v>
      </c>
      <c r="F263">
        <v>1</v>
      </c>
      <c r="G263">
        <v>3070</v>
      </c>
      <c r="H263">
        <v>3070</v>
      </c>
      <c r="I263" t="str">
        <f>IF(Table1[[#This Row],[Amount]]&lt;10000,"Low",IF(Table1[[#This Row],[Amount]]&lt;20000,"Medium",IF(Table1[[#This Row],[Amount]]&lt;50000,"High","Very High")))</f>
        <v>Low</v>
      </c>
    </row>
    <row r="264" spans="1:9">
      <c r="A264" s="9">
        <v>45282</v>
      </c>
      <c r="B264" s="10" t="s">
        <v>22</v>
      </c>
      <c r="C264" t="s">
        <v>31</v>
      </c>
      <c r="D264" t="s">
        <v>32</v>
      </c>
      <c r="E264" t="s">
        <v>45</v>
      </c>
      <c r="F264">
        <v>1</v>
      </c>
      <c r="G264">
        <v>678</v>
      </c>
      <c r="H264">
        <v>678</v>
      </c>
      <c r="I264" t="str">
        <f>IF(Table1[[#This Row],[Amount]]&lt;10000,"Low",IF(Table1[[#This Row],[Amount]]&lt;20000,"Medium",IF(Table1[[#This Row],[Amount]]&lt;50000,"High","Very High")))</f>
        <v>Low</v>
      </c>
    </row>
    <row r="265" spans="1:9">
      <c r="A265" s="9">
        <v>45515</v>
      </c>
      <c r="B265" s="10" t="s">
        <v>21</v>
      </c>
      <c r="C265" t="s">
        <v>30</v>
      </c>
      <c r="D265" t="s">
        <v>34</v>
      </c>
      <c r="E265" t="s">
        <v>44</v>
      </c>
      <c r="F265">
        <v>18</v>
      </c>
      <c r="G265">
        <v>3245</v>
      </c>
      <c r="H265">
        <v>58410</v>
      </c>
      <c r="I265" t="str">
        <f>IF(Table1[[#This Row],[Amount]]&lt;10000,"Low",IF(Table1[[#This Row],[Amount]]&lt;20000,"Medium",IF(Table1[[#This Row],[Amount]]&lt;50000,"High","Very High")))</f>
        <v>Very High</v>
      </c>
    </row>
    <row r="266" spans="1:9">
      <c r="A266" s="9">
        <v>45030</v>
      </c>
      <c r="B266" s="10" t="s">
        <v>8</v>
      </c>
      <c r="C266" t="s">
        <v>28</v>
      </c>
      <c r="D266" t="s">
        <v>33</v>
      </c>
      <c r="E266" t="s">
        <v>43</v>
      </c>
      <c r="F266">
        <v>10</v>
      </c>
      <c r="G266">
        <v>4465</v>
      </c>
      <c r="H266">
        <v>44650</v>
      </c>
      <c r="I266" t="str">
        <f>IF(Table1[[#This Row],[Amount]]&lt;10000,"Low",IF(Table1[[#This Row],[Amount]]&lt;20000,"Medium",IF(Table1[[#This Row],[Amount]]&lt;50000,"High","Very High")))</f>
        <v>High</v>
      </c>
    </row>
    <row r="267" spans="1:9">
      <c r="A267" s="9">
        <v>45088</v>
      </c>
      <c r="B267" s="10" t="s">
        <v>14</v>
      </c>
      <c r="C267" t="s">
        <v>29</v>
      </c>
      <c r="D267" t="s">
        <v>38</v>
      </c>
      <c r="E267" t="s">
        <v>44</v>
      </c>
      <c r="F267">
        <v>15</v>
      </c>
      <c r="G267">
        <v>2597</v>
      </c>
      <c r="H267">
        <v>38955</v>
      </c>
      <c r="I267" t="str">
        <f>IF(Table1[[#This Row],[Amount]]&lt;10000,"Low",IF(Table1[[#This Row],[Amount]]&lt;20000,"Medium",IF(Table1[[#This Row],[Amount]]&lt;50000,"High","Very High")))</f>
        <v>High</v>
      </c>
    </row>
    <row r="268" spans="1:9">
      <c r="A268" s="9">
        <v>45055</v>
      </c>
      <c r="B268" s="10" t="s">
        <v>9</v>
      </c>
      <c r="C268" t="s">
        <v>29</v>
      </c>
      <c r="D268" t="s">
        <v>36</v>
      </c>
      <c r="E268" t="s">
        <v>41</v>
      </c>
      <c r="F268">
        <v>14</v>
      </c>
      <c r="G268">
        <v>859</v>
      </c>
      <c r="H268">
        <v>12026</v>
      </c>
      <c r="I268" t="str">
        <f>IF(Table1[[#This Row],[Amount]]&lt;10000,"Low",IF(Table1[[#This Row],[Amount]]&lt;20000,"Medium",IF(Table1[[#This Row],[Amount]]&lt;50000,"High","Very High")))</f>
        <v>Medium</v>
      </c>
    </row>
    <row r="269" spans="1:9">
      <c r="A269" s="9">
        <v>45148</v>
      </c>
      <c r="B269" s="10" t="s">
        <v>17</v>
      </c>
      <c r="C269" t="s">
        <v>31</v>
      </c>
      <c r="D269" t="s">
        <v>32</v>
      </c>
      <c r="E269" t="s">
        <v>42</v>
      </c>
      <c r="F269">
        <v>6</v>
      </c>
      <c r="G269">
        <v>1715</v>
      </c>
      <c r="H269">
        <v>10290</v>
      </c>
      <c r="I269" t="str">
        <f>IF(Table1[[#This Row],[Amount]]&lt;10000,"Low",IF(Table1[[#This Row],[Amount]]&lt;20000,"Medium",IF(Table1[[#This Row],[Amount]]&lt;50000,"High","Very High")))</f>
        <v>Medium</v>
      </c>
    </row>
    <row r="270" spans="1:9">
      <c r="A270" s="9">
        <v>45034</v>
      </c>
      <c r="B270" s="10" t="s">
        <v>16</v>
      </c>
      <c r="C270" t="s">
        <v>28</v>
      </c>
      <c r="D270" t="s">
        <v>34</v>
      </c>
      <c r="E270" t="s">
        <v>41</v>
      </c>
      <c r="F270">
        <v>7</v>
      </c>
      <c r="G270">
        <v>424</v>
      </c>
      <c r="H270">
        <v>2968</v>
      </c>
      <c r="I270" t="str">
        <f>IF(Table1[[#This Row],[Amount]]&lt;10000,"Low",IF(Table1[[#This Row],[Amount]]&lt;20000,"Medium",IF(Table1[[#This Row],[Amount]]&lt;50000,"High","Very High")))</f>
        <v>Low</v>
      </c>
    </row>
    <row r="271" spans="1:9">
      <c r="A271" s="9">
        <v>45162</v>
      </c>
      <c r="B271" s="10" t="s">
        <v>21</v>
      </c>
      <c r="C271" t="s">
        <v>30</v>
      </c>
      <c r="D271" t="s">
        <v>33</v>
      </c>
      <c r="E271" t="s">
        <v>44</v>
      </c>
      <c r="F271">
        <v>19</v>
      </c>
      <c r="G271">
        <v>1839</v>
      </c>
      <c r="H271">
        <v>34941</v>
      </c>
      <c r="I271" t="str">
        <f>IF(Table1[[#This Row],[Amount]]&lt;10000,"Low",IF(Table1[[#This Row],[Amount]]&lt;20000,"Medium",IF(Table1[[#This Row],[Amount]]&lt;50000,"High","Very High")))</f>
        <v>High</v>
      </c>
    </row>
    <row r="272" spans="1:9">
      <c r="A272" s="9">
        <v>45398</v>
      </c>
      <c r="B272" s="10" t="s">
        <v>16</v>
      </c>
      <c r="C272" t="s">
        <v>28</v>
      </c>
      <c r="D272" t="s">
        <v>38</v>
      </c>
      <c r="E272" t="s">
        <v>43</v>
      </c>
      <c r="F272">
        <v>3</v>
      </c>
      <c r="G272">
        <v>1017</v>
      </c>
      <c r="H272">
        <v>3051</v>
      </c>
      <c r="I272" t="str">
        <f>IF(Table1[[#This Row],[Amount]]&lt;10000,"Low",IF(Table1[[#This Row],[Amount]]&lt;20000,"Medium",IF(Table1[[#This Row],[Amount]]&lt;50000,"High","Very High")))</f>
        <v>Low</v>
      </c>
    </row>
    <row r="273" spans="1:9">
      <c r="A273" s="9">
        <v>45444</v>
      </c>
      <c r="B273" s="10" t="s">
        <v>23</v>
      </c>
      <c r="C273" t="s">
        <v>29</v>
      </c>
      <c r="D273" t="s">
        <v>34</v>
      </c>
      <c r="E273" t="s">
        <v>41</v>
      </c>
      <c r="F273">
        <v>3</v>
      </c>
      <c r="G273">
        <v>2538</v>
      </c>
      <c r="H273">
        <v>7614</v>
      </c>
      <c r="I273" t="str">
        <f>IF(Table1[[#This Row],[Amount]]&lt;10000,"Low",IF(Table1[[#This Row],[Amount]]&lt;20000,"Medium",IF(Table1[[#This Row],[Amount]]&lt;50000,"High","Very High")))</f>
        <v>Low</v>
      </c>
    </row>
    <row r="274" spans="1:9">
      <c r="A274" s="9">
        <v>45107</v>
      </c>
      <c r="B274" s="10" t="s">
        <v>9</v>
      </c>
      <c r="C274" t="s">
        <v>29</v>
      </c>
      <c r="D274" t="s">
        <v>39</v>
      </c>
      <c r="E274" t="s">
        <v>46</v>
      </c>
      <c r="F274">
        <v>6</v>
      </c>
      <c r="G274">
        <v>120</v>
      </c>
      <c r="H274">
        <v>720</v>
      </c>
      <c r="I274" t="str">
        <f>IF(Table1[[#This Row],[Amount]]&lt;10000,"Low",IF(Table1[[#This Row],[Amount]]&lt;20000,"Medium",IF(Table1[[#This Row],[Amount]]&lt;50000,"High","Very High")))</f>
        <v>Low</v>
      </c>
    </row>
    <row r="275" spans="1:9">
      <c r="A275" s="9">
        <v>45493</v>
      </c>
      <c r="B275" s="10" t="s">
        <v>21</v>
      </c>
      <c r="C275" t="s">
        <v>30</v>
      </c>
      <c r="D275" t="s">
        <v>38</v>
      </c>
      <c r="E275" t="s">
        <v>44</v>
      </c>
      <c r="F275">
        <v>11</v>
      </c>
      <c r="G275">
        <v>1808</v>
      </c>
      <c r="H275">
        <v>19888</v>
      </c>
      <c r="I275" t="str">
        <f>IF(Table1[[#This Row],[Amount]]&lt;10000,"Low",IF(Table1[[#This Row],[Amount]]&lt;20000,"Medium",IF(Table1[[#This Row],[Amount]]&lt;50000,"High","Very High")))</f>
        <v>Medium</v>
      </c>
    </row>
    <row r="276" spans="1:9">
      <c r="A276" s="9">
        <v>45437</v>
      </c>
      <c r="B276" s="10" t="s">
        <v>8</v>
      </c>
      <c r="C276" t="s">
        <v>28</v>
      </c>
      <c r="D276" t="s">
        <v>38</v>
      </c>
      <c r="E276" t="s">
        <v>44</v>
      </c>
      <c r="F276">
        <v>10</v>
      </c>
      <c r="G276">
        <v>2051</v>
      </c>
      <c r="H276">
        <v>20510</v>
      </c>
      <c r="I276" t="str">
        <f>IF(Table1[[#This Row],[Amount]]&lt;10000,"Low",IF(Table1[[#This Row],[Amount]]&lt;20000,"Medium",IF(Table1[[#This Row],[Amount]]&lt;50000,"High","Very High")))</f>
        <v>High</v>
      </c>
    </row>
    <row r="277" spans="1:9">
      <c r="A277" s="9">
        <v>45400</v>
      </c>
      <c r="B277" s="10" t="s">
        <v>15</v>
      </c>
      <c r="C277" t="s">
        <v>31</v>
      </c>
      <c r="D277" t="s">
        <v>37</v>
      </c>
      <c r="E277" t="s">
        <v>42</v>
      </c>
      <c r="F277">
        <v>1</v>
      </c>
      <c r="G277">
        <v>4366</v>
      </c>
      <c r="H277">
        <v>4366</v>
      </c>
      <c r="I277" t="str">
        <f>IF(Table1[[#This Row],[Amount]]&lt;10000,"Low",IF(Table1[[#This Row],[Amount]]&lt;20000,"Medium",IF(Table1[[#This Row],[Amount]]&lt;50000,"High","Very High")))</f>
        <v>Low</v>
      </c>
    </row>
    <row r="278" spans="1:9">
      <c r="A278" s="9">
        <v>45466</v>
      </c>
      <c r="B278" s="10" t="s">
        <v>22</v>
      </c>
      <c r="C278" t="s">
        <v>31</v>
      </c>
      <c r="D278" t="s">
        <v>33</v>
      </c>
      <c r="E278" t="s">
        <v>40</v>
      </c>
      <c r="F278">
        <v>12</v>
      </c>
      <c r="G278">
        <v>3466</v>
      </c>
      <c r="H278">
        <v>41592</v>
      </c>
      <c r="I278" t="str">
        <f>IF(Table1[[#This Row],[Amount]]&lt;10000,"Low",IF(Table1[[#This Row],[Amount]]&lt;20000,"Medium",IF(Table1[[#This Row],[Amount]]&lt;50000,"High","Very High")))</f>
        <v>High</v>
      </c>
    </row>
    <row r="279" spans="1:9">
      <c r="A279" s="9">
        <v>45355</v>
      </c>
      <c r="B279" s="10" t="s">
        <v>9</v>
      </c>
      <c r="C279" t="s">
        <v>29</v>
      </c>
      <c r="D279" t="s">
        <v>39</v>
      </c>
      <c r="E279" t="s">
        <v>40</v>
      </c>
      <c r="F279">
        <v>15</v>
      </c>
      <c r="G279">
        <v>3767</v>
      </c>
      <c r="H279">
        <v>56505</v>
      </c>
      <c r="I279" t="str">
        <f>IF(Table1[[#This Row],[Amount]]&lt;10000,"Low",IF(Table1[[#This Row],[Amount]]&lt;20000,"Medium",IF(Table1[[#This Row],[Amount]]&lt;50000,"High","Very High")))</f>
        <v>Very High</v>
      </c>
    </row>
    <row r="280" spans="1:9">
      <c r="A280" s="9">
        <v>45177</v>
      </c>
      <c r="B280" s="10" t="s">
        <v>23</v>
      </c>
      <c r="C280" t="s">
        <v>29</v>
      </c>
      <c r="D280" t="s">
        <v>38</v>
      </c>
      <c r="E280" t="s">
        <v>45</v>
      </c>
      <c r="F280">
        <v>8</v>
      </c>
      <c r="G280">
        <v>1058</v>
      </c>
      <c r="H280">
        <v>8464</v>
      </c>
      <c r="I280" t="str">
        <f>IF(Table1[[#This Row],[Amount]]&lt;10000,"Low",IF(Table1[[#This Row],[Amount]]&lt;20000,"Medium",IF(Table1[[#This Row],[Amount]]&lt;50000,"High","Very High")))</f>
        <v>Low</v>
      </c>
    </row>
    <row r="281" spans="1:9">
      <c r="A281" s="9">
        <v>45134</v>
      </c>
      <c r="B281" s="10" t="s">
        <v>15</v>
      </c>
      <c r="C281" t="s">
        <v>31</v>
      </c>
      <c r="D281" t="s">
        <v>39</v>
      </c>
      <c r="E281" t="s">
        <v>46</v>
      </c>
      <c r="F281">
        <v>2</v>
      </c>
      <c r="G281">
        <v>1400</v>
      </c>
      <c r="H281">
        <v>2800</v>
      </c>
      <c r="I281" t="str">
        <f>IF(Table1[[#This Row],[Amount]]&lt;10000,"Low",IF(Table1[[#This Row],[Amount]]&lt;20000,"Medium",IF(Table1[[#This Row],[Amount]]&lt;50000,"High","Very High")))</f>
        <v>Low</v>
      </c>
    </row>
    <row r="282" spans="1:9">
      <c r="A282" s="9">
        <v>45167</v>
      </c>
      <c r="B282" s="10" t="s">
        <v>16</v>
      </c>
      <c r="C282" t="s">
        <v>28</v>
      </c>
      <c r="D282" t="s">
        <v>34</v>
      </c>
      <c r="E282" t="s">
        <v>43</v>
      </c>
      <c r="F282">
        <v>5</v>
      </c>
      <c r="G282">
        <v>4473</v>
      </c>
      <c r="H282">
        <v>22365</v>
      </c>
      <c r="I282" t="str">
        <f>IF(Table1[[#This Row],[Amount]]&lt;10000,"Low",IF(Table1[[#This Row],[Amount]]&lt;20000,"Medium",IF(Table1[[#This Row],[Amount]]&lt;50000,"High","Very High")))</f>
        <v>High</v>
      </c>
    </row>
    <row r="283" spans="1:9">
      <c r="A283" s="9">
        <v>45183</v>
      </c>
      <c r="B283" s="10" t="s">
        <v>17</v>
      </c>
      <c r="C283" t="s">
        <v>31</v>
      </c>
      <c r="D283" t="s">
        <v>35</v>
      </c>
      <c r="E283" t="s">
        <v>44</v>
      </c>
      <c r="F283">
        <v>4</v>
      </c>
      <c r="G283">
        <v>1177</v>
      </c>
      <c r="H283">
        <v>4708</v>
      </c>
      <c r="I283" t="str">
        <f>IF(Table1[[#This Row],[Amount]]&lt;10000,"Low",IF(Table1[[#This Row],[Amount]]&lt;20000,"Medium",IF(Table1[[#This Row],[Amount]]&lt;50000,"High","Very High")))</f>
        <v>Low</v>
      </c>
    </row>
    <row r="284" spans="1:9">
      <c r="A284" s="9">
        <v>45030</v>
      </c>
      <c r="B284" s="10" t="s">
        <v>21</v>
      </c>
      <c r="C284" t="s">
        <v>30</v>
      </c>
      <c r="D284" t="s">
        <v>33</v>
      </c>
      <c r="E284" t="s">
        <v>40</v>
      </c>
      <c r="F284">
        <v>1</v>
      </c>
      <c r="G284">
        <v>237</v>
      </c>
      <c r="H284">
        <v>237</v>
      </c>
      <c r="I284" t="str">
        <f>IF(Table1[[#This Row],[Amount]]&lt;10000,"Low",IF(Table1[[#This Row],[Amount]]&lt;20000,"Medium",IF(Table1[[#This Row],[Amount]]&lt;50000,"High","Very High")))</f>
        <v>Low</v>
      </c>
    </row>
    <row r="285" spans="1:9">
      <c r="A285" s="9">
        <v>45191</v>
      </c>
      <c r="B285" s="10" t="s">
        <v>14</v>
      </c>
      <c r="C285" t="s">
        <v>29</v>
      </c>
      <c r="D285" t="s">
        <v>38</v>
      </c>
      <c r="E285" t="s">
        <v>41</v>
      </c>
      <c r="F285">
        <v>4</v>
      </c>
      <c r="G285">
        <v>3954</v>
      </c>
      <c r="H285">
        <v>15816</v>
      </c>
      <c r="I285" t="str">
        <f>IF(Table1[[#This Row],[Amount]]&lt;10000,"Low",IF(Table1[[#This Row],[Amount]]&lt;20000,"Medium",IF(Table1[[#This Row],[Amount]]&lt;50000,"High","Very High")))</f>
        <v>Medium</v>
      </c>
    </row>
    <row r="286" spans="1:9">
      <c r="A286" s="9">
        <v>45005</v>
      </c>
      <c r="B286" s="10" t="s">
        <v>20</v>
      </c>
      <c r="C286" t="s">
        <v>31</v>
      </c>
      <c r="D286" t="s">
        <v>39</v>
      </c>
      <c r="E286" t="s">
        <v>41</v>
      </c>
      <c r="F286">
        <v>20</v>
      </c>
      <c r="G286">
        <v>3145</v>
      </c>
      <c r="H286">
        <v>62900</v>
      </c>
      <c r="I286" t="str">
        <f>IF(Table1[[#This Row],[Amount]]&lt;10000,"Low",IF(Table1[[#This Row],[Amount]]&lt;20000,"Medium",IF(Table1[[#This Row],[Amount]]&lt;50000,"High","Very High")))</f>
        <v>Very High</v>
      </c>
    </row>
    <row r="287" spans="1:9">
      <c r="A287" s="9">
        <v>45127</v>
      </c>
      <c r="B287" s="10" t="s">
        <v>8</v>
      </c>
      <c r="C287" t="s">
        <v>28</v>
      </c>
      <c r="D287" t="s">
        <v>36</v>
      </c>
      <c r="E287" t="s">
        <v>45</v>
      </c>
      <c r="F287">
        <v>17</v>
      </c>
      <c r="G287">
        <v>1084</v>
      </c>
      <c r="H287">
        <v>18428</v>
      </c>
      <c r="I287" t="str">
        <f>IF(Table1[[#This Row],[Amount]]&lt;10000,"Low",IF(Table1[[#This Row],[Amount]]&lt;20000,"Medium",IF(Table1[[#This Row],[Amount]]&lt;50000,"High","Very High")))</f>
        <v>Medium</v>
      </c>
    </row>
    <row r="288" spans="1:9">
      <c r="A288" s="9">
        <v>44934</v>
      </c>
      <c r="B288" s="10" t="s">
        <v>16</v>
      </c>
      <c r="C288" t="s">
        <v>28</v>
      </c>
      <c r="D288" t="s">
        <v>38</v>
      </c>
      <c r="E288" t="s">
        <v>46</v>
      </c>
      <c r="F288">
        <v>8</v>
      </c>
      <c r="G288">
        <v>1430</v>
      </c>
      <c r="H288">
        <v>11440</v>
      </c>
      <c r="I288" t="str">
        <f>IF(Table1[[#This Row],[Amount]]&lt;10000,"Low",IF(Table1[[#This Row],[Amount]]&lt;20000,"Medium",IF(Table1[[#This Row],[Amount]]&lt;50000,"High","Very High")))</f>
        <v>Medium</v>
      </c>
    </row>
    <row r="289" spans="1:9">
      <c r="A289" s="9">
        <v>45012</v>
      </c>
      <c r="B289" s="10" t="s">
        <v>15</v>
      </c>
      <c r="C289" t="s">
        <v>31</v>
      </c>
      <c r="D289" t="s">
        <v>35</v>
      </c>
      <c r="E289" t="s">
        <v>42</v>
      </c>
      <c r="F289">
        <v>2</v>
      </c>
      <c r="G289">
        <v>4272</v>
      </c>
      <c r="H289">
        <v>8544</v>
      </c>
      <c r="I289" t="str">
        <f>IF(Table1[[#This Row],[Amount]]&lt;10000,"Low",IF(Table1[[#This Row],[Amount]]&lt;20000,"Medium",IF(Table1[[#This Row],[Amount]]&lt;50000,"High","Very High")))</f>
        <v>Low</v>
      </c>
    </row>
    <row r="290" spans="1:9">
      <c r="A290" s="9">
        <v>45213</v>
      </c>
      <c r="B290" s="10" t="s">
        <v>20</v>
      </c>
      <c r="C290" t="s">
        <v>31</v>
      </c>
      <c r="D290" t="s">
        <v>33</v>
      </c>
      <c r="E290" t="s">
        <v>45</v>
      </c>
      <c r="F290">
        <v>6</v>
      </c>
      <c r="G290">
        <v>4889</v>
      </c>
      <c r="H290">
        <v>29334</v>
      </c>
      <c r="I290" t="str">
        <f>IF(Table1[[#This Row],[Amount]]&lt;10000,"Low",IF(Table1[[#This Row],[Amount]]&lt;20000,"Medium",IF(Table1[[#This Row],[Amount]]&lt;50000,"High","Very High")))</f>
        <v>High</v>
      </c>
    </row>
    <row r="291" spans="1:9">
      <c r="A291" s="9">
        <v>44967</v>
      </c>
      <c r="B291" s="10" t="s">
        <v>20</v>
      </c>
      <c r="C291" t="s">
        <v>31</v>
      </c>
      <c r="D291" t="s">
        <v>35</v>
      </c>
      <c r="E291" t="s">
        <v>45</v>
      </c>
      <c r="F291">
        <v>17</v>
      </c>
      <c r="G291">
        <v>3646</v>
      </c>
      <c r="H291">
        <v>61982</v>
      </c>
      <c r="I291" t="str">
        <f>IF(Table1[[#This Row],[Amount]]&lt;10000,"Low",IF(Table1[[#This Row],[Amount]]&lt;20000,"Medium",IF(Table1[[#This Row],[Amount]]&lt;50000,"High","Very High")))</f>
        <v>Very High</v>
      </c>
    </row>
    <row r="292" spans="1:9">
      <c r="A292" s="9">
        <v>45420</v>
      </c>
      <c r="B292" s="10" t="s">
        <v>12</v>
      </c>
      <c r="C292" t="s">
        <v>30</v>
      </c>
      <c r="D292" t="s">
        <v>32</v>
      </c>
      <c r="E292" t="s">
        <v>44</v>
      </c>
      <c r="F292">
        <v>4</v>
      </c>
      <c r="G292">
        <v>4300</v>
      </c>
      <c r="H292">
        <v>17200</v>
      </c>
      <c r="I292" t="str">
        <f>IF(Table1[[#This Row],[Amount]]&lt;10000,"Low",IF(Table1[[#This Row],[Amount]]&lt;20000,"Medium",IF(Table1[[#This Row],[Amount]]&lt;50000,"High","Very High")))</f>
        <v>Medium</v>
      </c>
    </row>
    <row r="293" spans="1:9">
      <c r="A293" s="9">
        <v>45494</v>
      </c>
      <c r="B293" s="10" t="s">
        <v>25</v>
      </c>
      <c r="C293" t="s">
        <v>29</v>
      </c>
      <c r="D293" t="s">
        <v>35</v>
      </c>
      <c r="E293" t="s">
        <v>43</v>
      </c>
      <c r="F293">
        <v>19</v>
      </c>
      <c r="G293">
        <v>1584</v>
      </c>
      <c r="H293">
        <v>30096</v>
      </c>
      <c r="I293" t="str">
        <f>IF(Table1[[#This Row],[Amount]]&lt;10000,"Low",IF(Table1[[#This Row],[Amount]]&lt;20000,"Medium",IF(Table1[[#This Row],[Amount]]&lt;50000,"High","Very High")))</f>
        <v>High</v>
      </c>
    </row>
    <row r="294" spans="1:9">
      <c r="A294" s="9">
        <v>45266</v>
      </c>
      <c r="B294" s="10" t="s">
        <v>15</v>
      </c>
      <c r="C294" t="s">
        <v>31</v>
      </c>
      <c r="D294" t="s">
        <v>35</v>
      </c>
      <c r="E294" t="s">
        <v>40</v>
      </c>
      <c r="F294">
        <v>10</v>
      </c>
      <c r="G294">
        <v>2202</v>
      </c>
      <c r="H294">
        <v>22020</v>
      </c>
      <c r="I294" t="str">
        <f>IF(Table1[[#This Row],[Amount]]&lt;10000,"Low",IF(Table1[[#This Row],[Amount]]&lt;20000,"Medium",IF(Table1[[#This Row],[Amount]]&lt;50000,"High","Very High")))</f>
        <v>High</v>
      </c>
    </row>
    <row r="295" spans="1:9">
      <c r="A295" s="9">
        <v>45003</v>
      </c>
      <c r="B295" s="10" t="s">
        <v>22</v>
      </c>
      <c r="C295" t="s">
        <v>31</v>
      </c>
      <c r="D295" t="s">
        <v>32</v>
      </c>
      <c r="E295" t="s">
        <v>44</v>
      </c>
      <c r="F295">
        <v>11</v>
      </c>
      <c r="G295">
        <v>3737</v>
      </c>
      <c r="H295">
        <v>41107</v>
      </c>
      <c r="I295" t="str">
        <f>IF(Table1[[#This Row],[Amount]]&lt;10000,"Low",IF(Table1[[#This Row],[Amount]]&lt;20000,"Medium",IF(Table1[[#This Row],[Amount]]&lt;50000,"High","Very High")))</f>
        <v>High</v>
      </c>
    </row>
    <row r="296" spans="1:9">
      <c r="A296" s="9">
        <v>44981</v>
      </c>
      <c r="B296" s="10" t="s">
        <v>8</v>
      </c>
      <c r="C296" t="s">
        <v>28</v>
      </c>
      <c r="D296" t="s">
        <v>32</v>
      </c>
      <c r="E296" t="s">
        <v>43</v>
      </c>
      <c r="F296">
        <v>12</v>
      </c>
      <c r="G296">
        <v>3749</v>
      </c>
      <c r="H296">
        <v>44988</v>
      </c>
      <c r="I296" t="str">
        <f>IF(Table1[[#This Row],[Amount]]&lt;10000,"Low",IF(Table1[[#This Row],[Amount]]&lt;20000,"Medium",IF(Table1[[#This Row],[Amount]]&lt;50000,"High","Very High")))</f>
        <v>High</v>
      </c>
    </row>
    <row r="297" spans="1:9">
      <c r="A297" s="9">
        <v>44947</v>
      </c>
      <c r="B297" s="10" t="s">
        <v>25</v>
      </c>
      <c r="C297" t="s">
        <v>29</v>
      </c>
      <c r="D297" t="s">
        <v>38</v>
      </c>
      <c r="E297" t="s">
        <v>46</v>
      </c>
      <c r="F297">
        <v>12</v>
      </c>
      <c r="G297">
        <v>682</v>
      </c>
      <c r="H297">
        <v>8184</v>
      </c>
      <c r="I297" t="str">
        <f>IF(Table1[[#This Row],[Amount]]&lt;10000,"Low",IF(Table1[[#This Row],[Amount]]&lt;20000,"Medium",IF(Table1[[#This Row],[Amount]]&lt;50000,"High","Very High")))</f>
        <v>Low</v>
      </c>
    </row>
    <row r="298" spans="1:9">
      <c r="A298" s="9">
        <v>45360</v>
      </c>
      <c r="B298" s="10" t="s">
        <v>25</v>
      </c>
      <c r="C298" t="s">
        <v>29</v>
      </c>
      <c r="D298" t="s">
        <v>37</v>
      </c>
      <c r="E298" t="s">
        <v>40</v>
      </c>
      <c r="F298">
        <v>11</v>
      </c>
      <c r="G298">
        <v>4278</v>
      </c>
      <c r="H298">
        <v>47058</v>
      </c>
      <c r="I298" t="str">
        <f>IF(Table1[[#This Row],[Amount]]&lt;10000,"Low",IF(Table1[[#This Row],[Amount]]&lt;20000,"Medium",IF(Table1[[#This Row],[Amount]]&lt;50000,"High","Very High")))</f>
        <v>High</v>
      </c>
    </row>
    <row r="299" spans="1:9">
      <c r="A299" s="9">
        <v>45246</v>
      </c>
      <c r="B299" s="10" t="s">
        <v>24</v>
      </c>
      <c r="C299" t="s">
        <v>29</v>
      </c>
      <c r="D299" t="s">
        <v>38</v>
      </c>
      <c r="E299" t="s">
        <v>46</v>
      </c>
      <c r="F299">
        <v>10</v>
      </c>
      <c r="G299">
        <v>1654</v>
      </c>
      <c r="H299">
        <v>16540</v>
      </c>
      <c r="I299" t="str">
        <f>IF(Table1[[#This Row],[Amount]]&lt;10000,"Low",IF(Table1[[#This Row],[Amount]]&lt;20000,"Medium",IF(Table1[[#This Row],[Amount]]&lt;50000,"High","Very High")))</f>
        <v>Medium</v>
      </c>
    </row>
    <row r="300" spans="1:9">
      <c r="A300" s="9">
        <v>45396</v>
      </c>
      <c r="B300" s="10" t="s">
        <v>14</v>
      </c>
      <c r="C300" t="s">
        <v>29</v>
      </c>
      <c r="D300" t="s">
        <v>34</v>
      </c>
      <c r="E300" t="s">
        <v>42</v>
      </c>
      <c r="F300">
        <v>7</v>
      </c>
      <c r="G300">
        <v>674</v>
      </c>
      <c r="H300">
        <v>4718</v>
      </c>
      <c r="I300" t="str">
        <f>IF(Table1[[#This Row],[Amount]]&lt;10000,"Low",IF(Table1[[#This Row],[Amount]]&lt;20000,"Medium",IF(Table1[[#This Row],[Amount]]&lt;50000,"High","Very High")))</f>
        <v>Low</v>
      </c>
    </row>
    <row r="301" spans="1:9">
      <c r="A301" s="9">
        <v>45273</v>
      </c>
      <c r="B301" s="10" t="s">
        <v>25</v>
      </c>
      <c r="C301" t="s">
        <v>29</v>
      </c>
      <c r="D301" t="s">
        <v>36</v>
      </c>
      <c r="E301" t="s">
        <v>44</v>
      </c>
      <c r="F301">
        <v>9</v>
      </c>
      <c r="G301">
        <v>1180</v>
      </c>
      <c r="H301">
        <v>10620</v>
      </c>
      <c r="I301" t="str">
        <f>IF(Table1[[#This Row],[Amount]]&lt;10000,"Low",IF(Table1[[#This Row],[Amount]]&lt;20000,"Medium",IF(Table1[[#This Row],[Amount]]&lt;50000,"High","Very High")))</f>
        <v>Medium</v>
      </c>
    </row>
    <row r="302" spans="1:9">
      <c r="A302" s="9">
        <v>45381</v>
      </c>
      <c r="B302" s="10" t="s">
        <v>21</v>
      </c>
      <c r="C302" t="s">
        <v>30</v>
      </c>
      <c r="D302" t="s">
        <v>39</v>
      </c>
      <c r="E302" t="s">
        <v>40</v>
      </c>
      <c r="F302">
        <v>7</v>
      </c>
      <c r="G302">
        <v>3364</v>
      </c>
      <c r="H302">
        <v>23548</v>
      </c>
      <c r="I302" t="str">
        <f>IF(Table1[[#This Row],[Amount]]&lt;10000,"Low",IF(Table1[[#This Row],[Amount]]&lt;20000,"Medium",IF(Table1[[#This Row],[Amount]]&lt;50000,"High","Very High")))</f>
        <v>High</v>
      </c>
    </row>
    <row r="303" spans="1:9">
      <c r="A303" s="9">
        <v>45012</v>
      </c>
      <c r="B303" s="10" t="s">
        <v>9</v>
      </c>
      <c r="C303" t="s">
        <v>29</v>
      </c>
      <c r="D303" t="s">
        <v>36</v>
      </c>
      <c r="E303" t="s">
        <v>44</v>
      </c>
      <c r="F303">
        <v>1</v>
      </c>
      <c r="G303">
        <v>2473</v>
      </c>
      <c r="H303">
        <v>2473</v>
      </c>
      <c r="I303" t="str">
        <f>IF(Table1[[#This Row],[Amount]]&lt;10000,"Low",IF(Table1[[#This Row],[Amount]]&lt;20000,"Medium",IF(Table1[[#This Row],[Amount]]&lt;50000,"High","Very High")))</f>
        <v>Low</v>
      </c>
    </row>
    <row r="304" spans="1:9">
      <c r="A304" s="9">
        <v>45218</v>
      </c>
      <c r="B304" s="10" t="s">
        <v>25</v>
      </c>
      <c r="C304" t="s">
        <v>29</v>
      </c>
      <c r="D304" t="s">
        <v>39</v>
      </c>
      <c r="E304" t="s">
        <v>46</v>
      </c>
      <c r="F304">
        <v>13</v>
      </c>
      <c r="G304">
        <v>2066</v>
      </c>
      <c r="H304">
        <v>26858</v>
      </c>
      <c r="I304" t="str">
        <f>IF(Table1[[#This Row],[Amount]]&lt;10000,"Low",IF(Table1[[#This Row],[Amount]]&lt;20000,"Medium",IF(Table1[[#This Row],[Amount]]&lt;50000,"High","Very High")))</f>
        <v>High</v>
      </c>
    </row>
    <row r="305" spans="1:9">
      <c r="A305" s="9">
        <v>45396</v>
      </c>
      <c r="B305" s="10" t="s">
        <v>15</v>
      </c>
      <c r="C305" t="s">
        <v>31</v>
      </c>
      <c r="D305" t="s">
        <v>35</v>
      </c>
      <c r="E305" t="s">
        <v>40</v>
      </c>
      <c r="F305">
        <v>11</v>
      </c>
      <c r="G305">
        <v>2320</v>
      </c>
      <c r="H305">
        <v>25520</v>
      </c>
      <c r="I305" t="str">
        <f>IF(Table1[[#This Row],[Amount]]&lt;10000,"Low",IF(Table1[[#This Row],[Amount]]&lt;20000,"Medium",IF(Table1[[#This Row],[Amount]]&lt;50000,"High","Very High")))</f>
        <v>High</v>
      </c>
    </row>
    <row r="306" spans="1:9">
      <c r="A306" s="9">
        <v>45209</v>
      </c>
      <c r="B306" s="10" t="s">
        <v>9</v>
      </c>
      <c r="C306" t="s">
        <v>29</v>
      </c>
      <c r="D306" t="s">
        <v>39</v>
      </c>
      <c r="E306" t="s">
        <v>46</v>
      </c>
      <c r="F306">
        <v>11</v>
      </c>
      <c r="G306">
        <v>2468</v>
      </c>
      <c r="H306">
        <v>27148</v>
      </c>
      <c r="I306" t="str">
        <f>IF(Table1[[#This Row],[Amount]]&lt;10000,"Low",IF(Table1[[#This Row],[Amount]]&lt;20000,"Medium",IF(Table1[[#This Row],[Amount]]&lt;50000,"High","Very High")))</f>
        <v>High</v>
      </c>
    </row>
    <row r="307" spans="1:9">
      <c r="A307" s="9">
        <v>45166</v>
      </c>
      <c r="B307" s="10" t="s">
        <v>16</v>
      </c>
      <c r="C307" t="s">
        <v>28</v>
      </c>
      <c r="D307" t="s">
        <v>38</v>
      </c>
      <c r="E307" t="s">
        <v>43</v>
      </c>
      <c r="F307">
        <v>20</v>
      </c>
      <c r="G307">
        <v>3080</v>
      </c>
      <c r="H307">
        <v>61600</v>
      </c>
      <c r="I307" t="str">
        <f>IF(Table1[[#This Row],[Amount]]&lt;10000,"Low",IF(Table1[[#This Row],[Amount]]&lt;20000,"Medium",IF(Table1[[#This Row],[Amount]]&lt;50000,"High","Very High")))</f>
        <v>Very High</v>
      </c>
    </row>
    <row r="308" spans="1:9">
      <c r="A308" s="9">
        <v>45381</v>
      </c>
      <c r="B308" s="10" t="s">
        <v>21</v>
      </c>
      <c r="C308" t="s">
        <v>30</v>
      </c>
      <c r="D308" t="s">
        <v>32</v>
      </c>
      <c r="E308" t="s">
        <v>41</v>
      </c>
      <c r="F308">
        <v>4</v>
      </c>
      <c r="G308">
        <v>2585</v>
      </c>
      <c r="H308">
        <v>10340</v>
      </c>
      <c r="I308" t="str">
        <f>IF(Table1[[#This Row],[Amount]]&lt;10000,"Low",IF(Table1[[#This Row],[Amount]]&lt;20000,"Medium",IF(Table1[[#This Row],[Amount]]&lt;50000,"High","Very High")))</f>
        <v>Medium</v>
      </c>
    </row>
    <row r="309" spans="1:9">
      <c r="A309" s="9">
        <v>45107</v>
      </c>
      <c r="B309" s="10" t="s">
        <v>26</v>
      </c>
      <c r="C309" t="s">
        <v>30</v>
      </c>
      <c r="D309" t="s">
        <v>33</v>
      </c>
      <c r="E309" t="s">
        <v>46</v>
      </c>
      <c r="F309">
        <v>4</v>
      </c>
      <c r="G309">
        <v>3113</v>
      </c>
      <c r="H309">
        <v>12452</v>
      </c>
      <c r="I309" t="str">
        <f>IF(Table1[[#This Row],[Amount]]&lt;10000,"Low",IF(Table1[[#This Row],[Amount]]&lt;20000,"Medium",IF(Table1[[#This Row],[Amount]]&lt;50000,"High","Very High")))</f>
        <v>Medium</v>
      </c>
    </row>
    <row r="310" spans="1:9">
      <c r="A310" s="9">
        <v>45156</v>
      </c>
      <c r="B310" s="10" t="s">
        <v>23</v>
      </c>
      <c r="C310" t="s">
        <v>29</v>
      </c>
      <c r="D310" t="s">
        <v>38</v>
      </c>
      <c r="E310" t="s">
        <v>44</v>
      </c>
      <c r="F310">
        <v>4</v>
      </c>
      <c r="G310">
        <v>2620</v>
      </c>
      <c r="H310">
        <v>10480</v>
      </c>
      <c r="I310" t="str">
        <f>IF(Table1[[#This Row],[Amount]]&lt;10000,"Low",IF(Table1[[#This Row],[Amount]]&lt;20000,"Medium",IF(Table1[[#This Row],[Amount]]&lt;50000,"High","Very High")))</f>
        <v>Medium</v>
      </c>
    </row>
    <row r="311" spans="1:9">
      <c r="A311" s="9">
        <v>45049</v>
      </c>
      <c r="B311" s="10" t="s">
        <v>25</v>
      </c>
      <c r="C311" t="s">
        <v>29</v>
      </c>
      <c r="D311" t="s">
        <v>32</v>
      </c>
      <c r="E311" t="s">
        <v>46</v>
      </c>
      <c r="F311">
        <v>6</v>
      </c>
      <c r="G311">
        <v>2798</v>
      </c>
      <c r="H311">
        <v>16788</v>
      </c>
      <c r="I311" t="str">
        <f>IF(Table1[[#This Row],[Amount]]&lt;10000,"Low",IF(Table1[[#This Row],[Amount]]&lt;20000,"Medium",IF(Table1[[#This Row],[Amount]]&lt;50000,"High","Very High")))</f>
        <v>Medium</v>
      </c>
    </row>
    <row r="312" spans="1:9">
      <c r="A312" s="9">
        <v>45353</v>
      </c>
      <c r="B312" s="10" t="s">
        <v>17</v>
      </c>
      <c r="C312" t="s">
        <v>31</v>
      </c>
      <c r="D312" t="s">
        <v>32</v>
      </c>
      <c r="E312" t="s">
        <v>46</v>
      </c>
      <c r="F312">
        <v>1</v>
      </c>
      <c r="G312">
        <v>3417</v>
      </c>
      <c r="H312">
        <v>3417</v>
      </c>
      <c r="I312" t="str">
        <f>IF(Table1[[#This Row],[Amount]]&lt;10000,"Low",IF(Table1[[#This Row],[Amount]]&lt;20000,"Medium",IF(Table1[[#This Row],[Amount]]&lt;50000,"High","Very High")))</f>
        <v>Low</v>
      </c>
    </row>
    <row r="313" spans="1:9">
      <c r="A313" s="9">
        <v>45202</v>
      </c>
      <c r="B313" s="10" t="s">
        <v>16</v>
      </c>
      <c r="C313" t="s">
        <v>28</v>
      </c>
      <c r="D313" t="s">
        <v>32</v>
      </c>
      <c r="E313" t="s">
        <v>46</v>
      </c>
      <c r="F313">
        <v>5</v>
      </c>
      <c r="G313">
        <v>4081</v>
      </c>
      <c r="H313">
        <v>20405</v>
      </c>
      <c r="I313" t="str">
        <f>IF(Table1[[#This Row],[Amount]]&lt;10000,"Low",IF(Table1[[#This Row],[Amount]]&lt;20000,"Medium",IF(Table1[[#This Row],[Amount]]&lt;50000,"High","Very High")))</f>
        <v>High</v>
      </c>
    </row>
    <row r="314" spans="1:9">
      <c r="A314" s="9">
        <v>44938</v>
      </c>
      <c r="B314" s="10" t="s">
        <v>10</v>
      </c>
      <c r="C314" t="s">
        <v>28</v>
      </c>
      <c r="D314" t="s">
        <v>36</v>
      </c>
      <c r="E314" t="s">
        <v>40</v>
      </c>
      <c r="F314">
        <v>19</v>
      </c>
      <c r="G314">
        <v>1544</v>
      </c>
      <c r="H314">
        <v>29336</v>
      </c>
      <c r="I314" t="str">
        <f>IF(Table1[[#This Row],[Amount]]&lt;10000,"Low",IF(Table1[[#This Row],[Amount]]&lt;20000,"Medium",IF(Table1[[#This Row],[Amount]]&lt;50000,"High","Very High")))</f>
        <v>High</v>
      </c>
    </row>
    <row r="315" spans="1:9">
      <c r="A315" s="9">
        <v>45520</v>
      </c>
      <c r="B315" s="10" t="s">
        <v>22</v>
      </c>
      <c r="C315" t="s">
        <v>31</v>
      </c>
      <c r="D315" t="s">
        <v>33</v>
      </c>
      <c r="E315" t="s">
        <v>43</v>
      </c>
      <c r="F315">
        <v>16</v>
      </c>
      <c r="G315">
        <v>2029</v>
      </c>
      <c r="H315">
        <v>32464</v>
      </c>
      <c r="I315" t="str">
        <f>IF(Table1[[#This Row],[Amount]]&lt;10000,"Low",IF(Table1[[#This Row],[Amount]]&lt;20000,"Medium",IF(Table1[[#This Row],[Amount]]&lt;50000,"High","Very High")))</f>
        <v>High</v>
      </c>
    </row>
    <row r="316" spans="1:9">
      <c r="A316" s="9">
        <v>45002</v>
      </c>
      <c r="B316" s="10" t="s">
        <v>15</v>
      </c>
      <c r="C316" t="s">
        <v>31</v>
      </c>
      <c r="D316" t="s">
        <v>32</v>
      </c>
      <c r="E316" t="s">
        <v>46</v>
      </c>
      <c r="F316">
        <v>7</v>
      </c>
      <c r="G316">
        <v>2175</v>
      </c>
      <c r="H316">
        <v>15225</v>
      </c>
      <c r="I316" t="str">
        <f>IF(Table1[[#This Row],[Amount]]&lt;10000,"Low",IF(Table1[[#This Row],[Amount]]&lt;20000,"Medium",IF(Table1[[#This Row],[Amount]]&lt;50000,"High","Very High")))</f>
        <v>Medium</v>
      </c>
    </row>
    <row r="317" spans="1:9">
      <c r="A317" s="9">
        <v>45073</v>
      </c>
      <c r="B317" s="10" t="s">
        <v>17</v>
      </c>
      <c r="C317" t="s">
        <v>31</v>
      </c>
      <c r="D317" t="s">
        <v>37</v>
      </c>
      <c r="E317" t="s">
        <v>46</v>
      </c>
      <c r="F317">
        <v>10</v>
      </c>
      <c r="G317">
        <v>125</v>
      </c>
      <c r="H317">
        <v>1250</v>
      </c>
      <c r="I317" t="str">
        <f>IF(Table1[[#This Row],[Amount]]&lt;10000,"Low",IF(Table1[[#This Row],[Amount]]&lt;20000,"Medium",IF(Table1[[#This Row],[Amount]]&lt;50000,"High","Very High")))</f>
        <v>Low</v>
      </c>
    </row>
    <row r="318" spans="1:9">
      <c r="A318" s="9">
        <v>45238</v>
      </c>
      <c r="B318" s="10" t="s">
        <v>17</v>
      </c>
      <c r="C318" t="s">
        <v>31</v>
      </c>
      <c r="D318" t="s">
        <v>39</v>
      </c>
      <c r="E318" t="s">
        <v>43</v>
      </c>
      <c r="F318">
        <v>15</v>
      </c>
      <c r="G318">
        <v>1638</v>
      </c>
      <c r="H318">
        <v>24570</v>
      </c>
      <c r="I318" t="str">
        <f>IF(Table1[[#This Row],[Amount]]&lt;10000,"Low",IF(Table1[[#This Row],[Amount]]&lt;20000,"Medium",IF(Table1[[#This Row],[Amount]]&lt;50000,"High","Very High")))</f>
        <v>High</v>
      </c>
    </row>
    <row r="319" spans="1:9">
      <c r="A319" s="9">
        <v>45476</v>
      </c>
      <c r="B319" s="10" t="s">
        <v>16</v>
      </c>
      <c r="C319" t="s">
        <v>28</v>
      </c>
      <c r="D319" t="s">
        <v>38</v>
      </c>
      <c r="E319" t="s">
        <v>45</v>
      </c>
      <c r="F319">
        <v>15</v>
      </c>
      <c r="G319">
        <v>4566</v>
      </c>
      <c r="H319">
        <v>68490</v>
      </c>
      <c r="I319" t="str">
        <f>IF(Table1[[#This Row],[Amount]]&lt;10000,"Low",IF(Table1[[#This Row],[Amount]]&lt;20000,"Medium",IF(Table1[[#This Row],[Amount]]&lt;50000,"High","Very High")))</f>
        <v>Very High</v>
      </c>
    </row>
    <row r="320" spans="1:9">
      <c r="A320" s="9">
        <v>45324</v>
      </c>
      <c r="B320" s="10" t="s">
        <v>21</v>
      </c>
      <c r="C320" t="s">
        <v>30</v>
      </c>
      <c r="D320" t="s">
        <v>33</v>
      </c>
      <c r="E320" t="s">
        <v>40</v>
      </c>
      <c r="F320">
        <v>15</v>
      </c>
      <c r="G320">
        <v>2082</v>
      </c>
      <c r="H320">
        <v>31230</v>
      </c>
      <c r="I320" t="str">
        <f>IF(Table1[[#This Row],[Amount]]&lt;10000,"Low",IF(Table1[[#This Row],[Amount]]&lt;20000,"Medium",IF(Table1[[#This Row],[Amount]]&lt;50000,"High","Very High")))</f>
        <v>High</v>
      </c>
    </row>
    <row r="321" spans="1:9">
      <c r="A321" s="9">
        <v>45451</v>
      </c>
      <c r="B321" s="10" t="s">
        <v>8</v>
      </c>
      <c r="C321" t="s">
        <v>28</v>
      </c>
      <c r="D321" t="s">
        <v>36</v>
      </c>
      <c r="E321" t="s">
        <v>43</v>
      </c>
      <c r="F321">
        <v>1</v>
      </c>
      <c r="G321">
        <v>3201</v>
      </c>
      <c r="H321">
        <v>3201</v>
      </c>
      <c r="I321" t="str">
        <f>IF(Table1[[#This Row],[Amount]]&lt;10000,"Low",IF(Table1[[#This Row],[Amount]]&lt;20000,"Medium",IF(Table1[[#This Row],[Amount]]&lt;50000,"High","Very High")))</f>
        <v>Low</v>
      </c>
    </row>
    <row r="322" spans="1:9">
      <c r="A322" s="9">
        <v>45488</v>
      </c>
      <c r="B322" s="10" t="s">
        <v>24</v>
      </c>
      <c r="C322" t="s">
        <v>29</v>
      </c>
      <c r="D322" t="s">
        <v>34</v>
      </c>
      <c r="E322" t="s">
        <v>44</v>
      </c>
      <c r="F322">
        <v>6</v>
      </c>
      <c r="G322">
        <v>2029</v>
      </c>
      <c r="H322">
        <v>12174</v>
      </c>
      <c r="I322" t="str">
        <f>IF(Table1[[#This Row],[Amount]]&lt;10000,"Low",IF(Table1[[#This Row],[Amount]]&lt;20000,"Medium",IF(Table1[[#This Row],[Amount]]&lt;50000,"High","Very High")))</f>
        <v>Medium</v>
      </c>
    </row>
    <row r="323" spans="1:9">
      <c r="A323" s="9">
        <v>45093</v>
      </c>
      <c r="B323" s="10" t="s">
        <v>20</v>
      </c>
      <c r="C323" t="s">
        <v>31</v>
      </c>
      <c r="D323" t="s">
        <v>39</v>
      </c>
      <c r="E323" t="s">
        <v>44</v>
      </c>
      <c r="F323">
        <v>5</v>
      </c>
      <c r="G323">
        <v>4309</v>
      </c>
      <c r="H323">
        <v>21545</v>
      </c>
      <c r="I323" t="str">
        <f>IF(Table1[[#This Row],[Amount]]&lt;10000,"Low",IF(Table1[[#This Row],[Amount]]&lt;20000,"Medium",IF(Table1[[#This Row],[Amount]]&lt;50000,"High","Very High")))</f>
        <v>High</v>
      </c>
    </row>
    <row r="324" spans="1:9">
      <c r="A324" s="9">
        <v>45051</v>
      </c>
      <c r="B324" s="10" t="s">
        <v>17</v>
      </c>
      <c r="C324" t="s">
        <v>31</v>
      </c>
      <c r="D324" t="s">
        <v>39</v>
      </c>
      <c r="E324" t="s">
        <v>43</v>
      </c>
      <c r="F324">
        <v>8</v>
      </c>
      <c r="G324">
        <v>2537</v>
      </c>
      <c r="H324">
        <v>20296</v>
      </c>
      <c r="I324" t="str">
        <f>IF(Table1[[#This Row],[Amount]]&lt;10000,"Low",IF(Table1[[#This Row],[Amount]]&lt;20000,"Medium",IF(Table1[[#This Row],[Amount]]&lt;50000,"High","Very High")))</f>
        <v>High</v>
      </c>
    </row>
    <row r="325" spans="1:9">
      <c r="A325" s="9">
        <v>45245</v>
      </c>
      <c r="B325" s="10" t="s">
        <v>27</v>
      </c>
      <c r="C325" t="s">
        <v>30</v>
      </c>
      <c r="D325" t="s">
        <v>36</v>
      </c>
      <c r="E325" t="s">
        <v>40</v>
      </c>
      <c r="F325">
        <v>3</v>
      </c>
      <c r="G325">
        <v>796</v>
      </c>
      <c r="H325">
        <v>2388</v>
      </c>
      <c r="I325" t="str">
        <f>IF(Table1[[#This Row],[Amount]]&lt;10000,"Low",IF(Table1[[#This Row],[Amount]]&lt;20000,"Medium",IF(Table1[[#This Row],[Amount]]&lt;50000,"High","Very High")))</f>
        <v>Low</v>
      </c>
    </row>
    <row r="326" spans="1:9">
      <c r="A326" s="9">
        <v>44967</v>
      </c>
      <c r="B326" s="10" t="s">
        <v>24</v>
      </c>
      <c r="C326" t="s">
        <v>29</v>
      </c>
      <c r="D326" t="s">
        <v>36</v>
      </c>
      <c r="E326" t="s">
        <v>45</v>
      </c>
      <c r="F326">
        <v>7</v>
      </c>
      <c r="G326">
        <v>840</v>
      </c>
      <c r="H326">
        <v>5880</v>
      </c>
      <c r="I326" t="str">
        <f>IF(Table1[[#This Row],[Amount]]&lt;10000,"Low",IF(Table1[[#This Row],[Amount]]&lt;20000,"Medium",IF(Table1[[#This Row],[Amount]]&lt;50000,"High","Very High")))</f>
        <v>Low</v>
      </c>
    </row>
    <row r="327" spans="1:9">
      <c r="A327" s="9">
        <v>44978</v>
      </c>
      <c r="B327" s="10" t="s">
        <v>25</v>
      </c>
      <c r="C327" t="s">
        <v>29</v>
      </c>
      <c r="D327" t="s">
        <v>36</v>
      </c>
      <c r="E327" t="s">
        <v>45</v>
      </c>
      <c r="F327">
        <v>20</v>
      </c>
      <c r="G327">
        <v>3755</v>
      </c>
      <c r="H327">
        <v>75100</v>
      </c>
      <c r="I327" t="str">
        <f>IF(Table1[[#This Row],[Amount]]&lt;10000,"Low",IF(Table1[[#This Row],[Amount]]&lt;20000,"Medium",IF(Table1[[#This Row],[Amount]]&lt;50000,"High","Very High")))</f>
        <v>Very High</v>
      </c>
    </row>
    <row r="328" spans="1:9">
      <c r="A328" s="9">
        <v>45023</v>
      </c>
      <c r="B328" s="10" t="s">
        <v>26</v>
      </c>
      <c r="C328" t="s">
        <v>30</v>
      </c>
      <c r="D328" t="s">
        <v>38</v>
      </c>
      <c r="E328" t="s">
        <v>44</v>
      </c>
      <c r="F328">
        <v>8</v>
      </c>
      <c r="G328">
        <v>4072</v>
      </c>
      <c r="H328">
        <v>32576</v>
      </c>
      <c r="I328" t="str">
        <f>IF(Table1[[#This Row],[Amount]]&lt;10000,"Low",IF(Table1[[#This Row],[Amount]]&lt;20000,"Medium",IF(Table1[[#This Row],[Amount]]&lt;50000,"High","Very High")))</f>
        <v>High</v>
      </c>
    </row>
    <row r="329" spans="1:9">
      <c r="A329" s="9">
        <v>45202</v>
      </c>
      <c r="B329" s="10" t="s">
        <v>16</v>
      </c>
      <c r="C329" t="s">
        <v>28</v>
      </c>
      <c r="D329" t="s">
        <v>38</v>
      </c>
      <c r="E329" t="s">
        <v>41</v>
      </c>
      <c r="F329">
        <v>3</v>
      </c>
      <c r="G329">
        <v>3917</v>
      </c>
      <c r="H329">
        <v>11751</v>
      </c>
      <c r="I329" t="str">
        <f>IF(Table1[[#This Row],[Amount]]&lt;10000,"Low",IF(Table1[[#This Row],[Amount]]&lt;20000,"Medium",IF(Table1[[#This Row],[Amount]]&lt;50000,"High","Very High")))</f>
        <v>Medium</v>
      </c>
    </row>
    <row r="330" spans="1:9">
      <c r="A330" s="9">
        <v>45201</v>
      </c>
      <c r="B330" s="10" t="s">
        <v>10</v>
      </c>
      <c r="C330" t="s">
        <v>28</v>
      </c>
      <c r="D330" t="s">
        <v>37</v>
      </c>
      <c r="E330" t="s">
        <v>42</v>
      </c>
      <c r="F330">
        <v>11</v>
      </c>
      <c r="G330">
        <v>4685</v>
      </c>
      <c r="H330">
        <v>51535</v>
      </c>
      <c r="I330" t="str">
        <f>IF(Table1[[#This Row],[Amount]]&lt;10000,"Low",IF(Table1[[#This Row],[Amount]]&lt;20000,"Medium",IF(Table1[[#This Row],[Amount]]&lt;50000,"High","Very High")))</f>
        <v>Very High</v>
      </c>
    </row>
    <row r="331" spans="1:9">
      <c r="A331" s="9">
        <v>45029</v>
      </c>
      <c r="B331" s="10" t="s">
        <v>23</v>
      </c>
      <c r="C331" t="s">
        <v>29</v>
      </c>
      <c r="D331" t="s">
        <v>36</v>
      </c>
      <c r="E331" t="s">
        <v>41</v>
      </c>
      <c r="F331">
        <v>11</v>
      </c>
      <c r="G331">
        <v>3699</v>
      </c>
      <c r="H331">
        <v>40689</v>
      </c>
      <c r="I331" t="str">
        <f>IF(Table1[[#This Row],[Amount]]&lt;10000,"Low",IF(Table1[[#This Row],[Amount]]&lt;20000,"Medium",IF(Table1[[#This Row],[Amount]]&lt;50000,"High","Very High")))</f>
        <v>High</v>
      </c>
    </row>
    <row r="332" spans="1:9">
      <c r="A332" s="9">
        <v>44952</v>
      </c>
      <c r="B332" s="10" t="s">
        <v>13</v>
      </c>
      <c r="C332" t="s">
        <v>28</v>
      </c>
      <c r="D332" t="s">
        <v>37</v>
      </c>
      <c r="E332" t="s">
        <v>40</v>
      </c>
      <c r="F332">
        <v>1</v>
      </c>
      <c r="G332">
        <v>3749</v>
      </c>
      <c r="H332">
        <v>3749</v>
      </c>
      <c r="I332" t="str">
        <f>IF(Table1[[#This Row],[Amount]]&lt;10000,"Low",IF(Table1[[#This Row],[Amount]]&lt;20000,"Medium",IF(Table1[[#This Row],[Amount]]&lt;50000,"High","Very High")))</f>
        <v>Low</v>
      </c>
    </row>
    <row r="333" spans="1:9">
      <c r="A333" s="9">
        <v>44938</v>
      </c>
      <c r="B333" s="10" t="s">
        <v>11</v>
      </c>
      <c r="C333" t="s">
        <v>28</v>
      </c>
      <c r="D333" t="s">
        <v>39</v>
      </c>
      <c r="E333" t="s">
        <v>44</v>
      </c>
      <c r="F333">
        <v>14</v>
      </c>
      <c r="G333">
        <v>3941</v>
      </c>
      <c r="H333">
        <v>55174</v>
      </c>
      <c r="I333" t="str">
        <f>IF(Table1[[#This Row],[Amount]]&lt;10000,"Low",IF(Table1[[#This Row],[Amount]]&lt;20000,"Medium",IF(Table1[[#This Row],[Amount]]&lt;50000,"High","Very High")))</f>
        <v>Very High</v>
      </c>
    </row>
    <row r="334" spans="1:9">
      <c r="A334" s="9">
        <v>45174</v>
      </c>
      <c r="B334" s="10" t="s">
        <v>16</v>
      </c>
      <c r="C334" t="s">
        <v>28</v>
      </c>
      <c r="D334" t="s">
        <v>33</v>
      </c>
      <c r="E334" t="s">
        <v>43</v>
      </c>
      <c r="F334">
        <v>10</v>
      </c>
      <c r="G334">
        <v>3271</v>
      </c>
      <c r="H334">
        <v>32710</v>
      </c>
      <c r="I334" t="str">
        <f>IF(Table1[[#This Row],[Amount]]&lt;10000,"Low",IF(Table1[[#This Row],[Amount]]&lt;20000,"Medium",IF(Table1[[#This Row],[Amount]]&lt;50000,"High","Very High")))</f>
        <v>High</v>
      </c>
    </row>
    <row r="335" spans="1:9">
      <c r="A335" s="9">
        <v>45034</v>
      </c>
      <c r="B335" s="10" t="s">
        <v>10</v>
      </c>
      <c r="C335" t="s">
        <v>28</v>
      </c>
      <c r="D335" t="s">
        <v>37</v>
      </c>
      <c r="E335" t="s">
        <v>42</v>
      </c>
      <c r="F335">
        <v>8</v>
      </c>
      <c r="G335">
        <v>2688</v>
      </c>
      <c r="H335">
        <v>21504</v>
      </c>
      <c r="I335" t="str">
        <f>IF(Table1[[#This Row],[Amount]]&lt;10000,"Low",IF(Table1[[#This Row],[Amount]]&lt;20000,"Medium",IF(Table1[[#This Row],[Amount]]&lt;50000,"High","Very High")))</f>
        <v>High</v>
      </c>
    </row>
    <row r="336" spans="1:9">
      <c r="A336" s="9">
        <v>45189</v>
      </c>
      <c r="B336" s="10" t="s">
        <v>12</v>
      </c>
      <c r="C336" t="s">
        <v>30</v>
      </c>
      <c r="D336" t="s">
        <v>36</v>
      </c>
      <c r="E336" t="s">
        <v>43</v>
      </c>
      <c r="F336">
        <v>5</v>
      </c>
      <c r="G336">
        <v>1421</v>
      </c>
      <c r="H336">
        <v>7105</v>
      </c>
      <c r="I336" t="str">
        <f>IF(Table1[[#This Row],[Amount]]&lt;10000,"Low",IF(Table1[[#This Row],[Amount]]&lt;20000,"Medium",IF(Table1[[#This Row],[Amount]]&lt;50000,"High","Very High")))</f>
        <v>Low</v>
      </c>
    </row>
    <row r="337" spans="1:9">
      <c r="A337" s="9">
        <v>45216</v>
      </c>
      <c r="B337" s="10" t="s">
        <v>18</v>
      </c>
      <c r="C337" t="s">
        <v>30</v>
      </c>
      <c r="D337" t="s">
        <v>38</v>
      </c>
      <c r="E337" t="s">
        <v>41</v>
      </c>
      <c r="F337">
        <v>12</v>
      </c>
      <c r="G337">
        <v>2045</v>
      </c>
      <c r="H337">
        <v>24540</v>
      </c>
      <c r="I337" t="str">
        <f>IF(Table1[[#This Row],[Amount]]&lt;10000,"Low",IF(Table1[[#This Row],[Amount]]&lt;20000,"Medium",IF(Table1[[#This Row],[Amount]]&lt;50000,"High","Very High")))</f>
        <v>High</v>
      </c>
    </row>
    <row r="338" spans="1:9">
      <c r="A338" s="9">
        <v>45219</v>
      </c>
      <c r="B338" s="10" t="s">
        <v>21</v>
      </c>
      <c r="C338" t="s">
        <v>30</v>
      </c>
      <c r="D338" t="s">
        <v>32</v>
      </c>
      <c r="E338" t="s">
        <v>45</v>
      </c>
      <c r="F338">
        <v>16</v>
      </c>
      <c r="G338">
        <v>1970</v>
      </c>
      <c r="H338">
        <v>31520</v>
      </c>
      <c r="I338" t="str">
        <f>IF(Table1[[#This Row],[Amount]]&lt;10000,"Low",IF(Table1[[#This Row],[Amount]]&lt;20000,"Medium",IF(Table1[[#This Row],[Amount]]&lt;50000,"High","Very High")))</f>
        <v>High</v>
      </c>
    </row>
    <row r="339" spans="1:9">
      <c r="A339" s="9">
        <v>45444</v>
      </c>
      <c r="B339" s="10" t="s">
        <v>18</v>
      </c>
      <c r="C339" t="s">
        <v>30</v>
      </c>
      <c r="D339" t="s">
        <v>38</v>
      </c>
      <c r="E339" t="s">
        <v>45</v>
      </c>
      <c r="F339">
        <v>12</v>
      </c>
      <c r="G339">
        <v>610</v>
      </c>
      <c r="H339">
        <v>7320</v>
      </c>
      <c r="I339" t="str">
        <f>IF(Table1[[#This Row],[Amount]]&lt;10000,"Low",IF(Table1[[#This Row],[Amount]]&lt;20000,"Medium",IF(Table1[[#This Row],[Amount]]&lt;50000,"High","Very High")))</f>
        <v>Low</v>
      </c>
    </row>
    <row r="340" spans="1:9">
      <c r="A340" s="9">
        <v>45143</v>
      </c>
      <c r="B340" s="10" t="s">
        <v>15</v>
      </c>
      <c r="C340" t="s">
        <v>31</v>
      </c>
      <c r="D340" t="s">
        <v>37</v>
      </c>
      <c r="E340" t="s">
        <v>46</v>
      </c>
      <c r="F340">
        <v>7</v>
      </c>
      <c r="G340">
        <v>2252</v>
      </c>
      <c r="H340">
        <v>15764</v>
      </c>
      <c r="I340" t="str">
        <f>IF(Table1[[#This Row],[Amount]]&lt;10000,"Low",IF(Table1[[#This Row],[Amount]]&lt;20000,"Medium",IF(Table1[[#This Row],[Amount]]&lt;50000,"High","Very High")))</f>
        <v>Medium</v>
      </c>
    </row>
    <row r="341" spans="1:9">
      <c r="A341" s="9">
        <v>45319</v>
      </c>
      <c r="B341" s="10" t="s">
        <v>13</v>
      </c>
      <c r="C341" t="s">
        <v>28</v>
      </c>
      <c r="D341" t="s">
        <v>37</v>
      </c>
      <c r="E341" t="s">
        <v>44</v>
      </c>
      <c r="F341">
        <v>6</v>
      </c>
      <c r="G341">
        <v>2507</v>
      </c>
      <c r="H341">
        <v>15042</v>
      </c>
      <c r="I341" t="str">
        <f>IF(Table1[[#This Row],[Amount]]&lt;10000,"Low",IF(Table1[[#This Row],[Amount]]&lt;20000,"Medium",IF(Table1[[#This Row],[Amount]]&lt;50000,"High","Very High")))</f>
        <v>Medium</v>
      </c>
    </row>
    <row r="342" spans="1:9">
      <c r="A342" s="9">
        <v>45048</v>
      </c>
      <c r="B342" s="10" t="s">
        <v>22</v>
      </c>
      <c r="C342" t="s">
        <v>31</v>
      </c>
      <c r="D342" t="s">
        <v>39</v>
      </c>
      <c r="E342" t="s">
        <v>46</v>
      </c>
      <c r="F342">
        <v>9</v>
      </c>
      <c r="G342">
        <v>336</v>
      </c>
      <c r="H342">
        <v>3024</v>
      </c>
      <c r="I342" t="str">
        <f>IF(Table1[[#This Row],[Amount]]&lt;10000,"Low",IF(Table1[[#This Row],[Amount]]&lt;20000,"Medium",IF(Table1[[#This Row],[Amount]]&lt;50000,"High","Very High")))</f>
        <v>Low</v>
      </c>
    </row>
    <row r="343" spans="1:9">
      <c r="A343" s="9">
        <v>45305</v>
      </c>
      <c r="B343" s="10" t="s">
        <v>8</v>
      </c>
      <c r="C343" t="s">
        <v>28</v>
      </c>
      <c r="D343" t="s">
        <v>34</v>
      </c>
      <c r="E343" t="s">
        <v>43</v>
      </c>
      <c r="F343">
        <v>11</v>
      </c>
      <c r="G343">
        <v>3211</v>
      </c>
      <c r="H343">
        <v>35321</v>
      </c>
      <c r="I343" t="str">
        <f>IF(Table1[[#This Row],[Amount]]&lt;10000,"Low",IF(Table1[[#This Row],[Amount]]&lt;20000,"Medium",IF(Table1[[#This Row],[Amount]]&lt;50000,"High","Very High")))</f>
        <v>High</v>
      </c>
    </row>
    <row r="344" spans="1:9">
      <c r="A344" s="9">
        <v>45185</v>
      </c>
      <c r="B344" s="10" t="s">
        <v>10</v>
      </c>
      <c r="C344" t="s">
        <v>28</v>
      </c>
      <c r="D344" t="s">
        <v>34</v>
      </c>
      <c r="E344" t="s">
        <v>42</v>
      </c>
      <c r="F344">
        <v>12</v>
      </c>
      <c r="G344">
        <v>3322</v>
      </c>
      <c r="H344">
        <v>39864</v>
      </c>
      <c r="I344" t="str">
        <f>IF(Table1[[#This Row],[Amount]]&lt;10000,"Low",IF(Table1[[#This Row],[Amount]]&lt;20000,"Medium",IF(Table1[[#This Row],[Amount]]&lt;50000,"High","Very High")))</f>
        <v>High</v>
      </c>
    </row>
    <row r="345" spans="1:9">
      <c r="A345" s="9">
        <v>45338</v>
      </c>
      <c r="B345" s="10" t="s">
        <v>12</v>
      </c>
      <c r="C345" t="s">
        <v>30</v>
      </c>
      <c r="D345" t="s">
        <v>35</v>
      </c>
      <c r="E345" t="s">
        <v>41</v>
      </c>
      <c r="F345">
        <v>1</v>
      </c>
      <c r="G345">
        <v>4330</v>
      </c>
      <c r="H345">
        <v>4330</v>
      </c>
      <c r="I345" t="str">
        <f>IF(Table1[[#This Row],[Amount]]&lt;10000,"Low",IF(Table1[[#This Row],[Amount]]&lt;20000,"Medium",IF(Table1[[#This Row],[Amount]]&lt;50000,"High","Very High")))</f>
        <v>Low</v>
      </c>
    </row>
    <row r="346" spans="1:9">
      <c r="A346" s="9">
        <v>45383</v>
      </c>
      <c r="B346" s="10" t="s">
        <v>21</v>
      </c>
      <c r="C346" t="s">
        <v>30</v>
      </c>
      <c r="D346" t="s">
        <v>35</v>
      </c>
      <c r="E346" t="s">
        <v>46</v>
      </c>
      <c r="F346">
        <v>17</v>
      </c>
      <c r="G346">
        <v>4649</v>
      </c>
      <c r="H346">
        <v>79033</v>
      </c>
      <c r="I346" t="str">
        <f>IF(Table1[[#This Row],[Amount]]&lt;10000,"Low",IF(Table1[[#This Row],[Amount]]&lt;20000,"Medium",IF(Table1[[#This Row],[Amount]]&lt;50000,"High","Very High")))</f>
        <v>Very High</v>
      </c>
    </row>
    <row r="347" spans="1:9">
      <c r="A347" s="9">
        <v>45287</v>
      </c>
      <c r="B347" s="10" t="s">
        <v>14</v>
      </c>
      <c r="C347" t="s">
        <v>29</v>
      </c>
      <c r="D347" t="s">
        <v>34</v>
      </c>
      <c r="E347" t="s">
        <v>40</v>
      </c>
      <c r="F347">
        <v>13</v>
      </c>
      <c r="G347">
        <v>3679</v>
      </c>
      <c r="H347">
        <v>47827</v>
      </c>
      <c r="I347" t="str">
        <f>IF(Table1[[#This Row],[Amount]]&lt;10000,"Low",IF(Table1[[#This Row],[Amount]]&lt;20000,"Medium",IF(Table1[[#This Row],[Amount]]&lt;50000,"High","Very High")))</f>
        <v>High</v>
      </c>
    </row>
    <row r="348" spans="1:9">
      <c r="A348" s="9">
        <v>45475</v>
      </c>
      <c r="B348" s="10" t="s">
        <v>20</v>
      </c>
      <c r="C348" t="s">
        <v>31</v>
      </c>
      <c r="D348" t="s">
        <v>37</v>
      </c>
      <c r="E348" t="s">
        <v>46</v>
      </c>
      <c r="F348">
        <v>12</v>
      </c>
      <c r="G348">
        <v>2405</v>
      </c>
      <c r="H348">
        <v>28860</v>
      </c>
      <c r="I348" t="str">
        <f>IF(Table1[[#This Row],[Amount]]&lt;10000,"Low",IF(Table1[[#This Row],[Amount]]&lt;20000,"Medium",IF(Table1[[#This Row],[Amount]]&lt;50000,"High","Very High")))</f>
        <v>High</v>
      </c>
    </row>
    <row r="349" spans="1:9">
      <c r="A349" s="9">
        <v>45487</v>
      </c>
      <c r="B349" s="10" t="s">
        <v>25</v>
      </c>
      <c r="C349" t="s">
        <v>29</v>
      </c>
      <c r="D349" t="s">
        <v>37</v>
      </c>
      <c r="E349" t="s">
        <v>42</v>
      </c>
      <c r="F349">
        <v>1</v>
      </c>
      <c r="G349">
        <v>2083</v>
      </c>
      <c r="H349">
        <v>2083</v>
      </c>
      <c r="I349" t="str">
        <f>IF(Table1[[#This Row],[Amount]]&lt;10000,"Low",IF(Table1[[#This Row],[Amount]]&lt;20000,"Medium",IF(Table1[[#This Row],[Amount]]&lt;50000,"High","Very High")))</f>
        <v>Low</v>
      </c>
    </row>
    <row r="350" spans="1:9">
      <c r="A350" s="9">
        <v>44957</v>
      </c>
      <c r="B350" s="10" t="s">
        <v>25</v>
      </c>
      <c r="C350" t="s">
        <v>29</v>
      </c>
      <c r="D350" t="s">
        <v>39</v>
      </c>
      <c r="E350" t="s">
        <v>45</v>
      </c>
      <c r="F350">
        <v>20</v>
      </c>
      <c r="G350">
        <v>697</v>
      </c>
      <c r="H350">
        <v>13940</v>
      </c>
      <c r="I350" t="str">
        <f>IF(Table1[[#This Row],[Amount]]&lt;10000,"Low",IF(Table1[[#This Row],[Amount]]&lt;20000,"Medium",IF(Table1[[#This Row],[Amount]]&lt;50000,"High","Very High")))</f>
        <v>Medium</v>
      </c>
    </row>
    <row r="351" spans="1:9">
      <c r="A351" s="9">
        <v>45208</v>
      </c>
      <c r="B351" s="10" t="s">
        <v>14</v>
      </c>
      <c r="C351" t="s">
        <v>29</v>
      </c>
      <c r="D351" t="s">
        <v>34</v>
      </c>
      <c r="E351" t="s">
        <v>40</v>
      </c>
      <c r="F351">
        <v>12</v>
      </c>
      <c r="G351">
        <v>806</v>
      </c>
      <c r="H351">
        <v>9672</v>
      </c>
      <c r="I351" t="str">
        <f>IF(Table1[[#This Row],[Amount]]&lt;10000,"Low",IF(Table1[[#This Row],[Amount]]&lt;20000,"Medium",IF(Table1[[#This Row],[Amount]]&lt;50000,"High","Very High")))</f>
        <v>Low</v>
      </c>
    </row>
    <row r="352" spans="1:9">
      <c r="A352" s="9">
        <v>45124</v>
      </c>
      <c r="B352" s="10" t="s">
        <v>15</v>
      </c>
      <c r="C352" t="s">
        <v>31</v>
      </c>
      <c r="D352" t="s">
        <v>33</v>
      </c>
      <c r="E352" t="s">
        <v>44</v>
      </c>
      <c r="F352">
        <v>7</v>
      </c>
      <c r="G352">
        <v>1710</v>
      </c>
      <c r="H352">
        <v>11970</v>
      </c>
      <c r="I352" t="str">
        <f>IF(Table1[[#This Row],[Amount]]&lt;10000,"Low",IF(Table1[[#This Row],[Amount]]&lt;20000,"Medium",IF(Table1[[#This Row],[Amount]]&lt;50000,"High","Very High")))</f>
        <v>Medium</v>
      </c>
    </row>
    <row r="353" spans="1:9">
      <c r="A353" s="9">
        <v>45469</v>
      </c>
      <c r="B353" s="10" t="s">
        <v>27</v>
      </c>
      <c r="C353" t="s">
        <v>30</v>
      </c>
      <c r="D353" t="s">
        <v>39</v>
      </c>
      <c r="E353" t="s">
        <v>45</v>
      </c>
      <c r="F353">
        <v>7</v>
      </c>
      <c r="G353">
        <v>1872</v>
      </c>
      <c r="H353">
        <v>13104</v>
      </c>
      <c r="I353" t="str">
        <f>IF(Table1[[#This Row],[Amount]]&lt;10000,"Low",IF(Table1[[#This Row],[Amount]]&lt;20000,"Medium",IF(Table1[[#This Row],[Amount]]&lt;50000,"High","Very High")))</f>
        <v>Medium</v>
      </c>
    </row>
    <row r="354" spans="1:9">
      <c r="A354" s="9">
        <v>45312</v>
      </c>
      <c r="B354" s="10" t="s">
        <v>9</v>
      </c>
      <c r="C354" t="s">
        <v>29</v>
      </c>
      <c r="D354" t="s">
        <v>32</v>
      </c>
      <c r="E354" t="s">
        <v>43</v>
      </c>
      <c r="F354">
        <v>10</v>
      </c>
      <c r="G354">
        <v>1848</v>
      </c>
      <c r="H354">
        <v>18480</v>
      </c>
      <c r="I354" t="str">
        <f>IF(Table1[[#This Row],[Amount]]&lt;10000,"Low",IF(Table1[[#This Row],[Amount]]&lt;20000,"Medium",IF(Table1[[#This Row],[Amount]]&lt;50000,"High","Very High")))</f>
        <v>Medium</v>
      </c>
    </row>
    <row r="355" spans="1:9">
      <c r="A355" s="9">
        <v>45068</v>
      </c>
      <c r="B355" s="10" t="s">
        <v>8</v>
      </c>
      <c r="C355" t="s">
        <v>28</v>
      </c>
      <c r="D355" t="s">
        <v>39</v>
      </c>
      <c r="E355" t="s">
        <v>45</v>
      </c>
      <c r="F355">
        <v>16</v>
      </c>
      <c r="G355">
        <v>4564</v>
      </c>
      <c r="H355">
        <v>73024</v>
      </c>
      <c r="I355" t="str">
        <f>IF(Table1[[#This Row],[Amount]]&lt;10000,"Low",IF(Table1[[#This Row],[Amount]]&lt;20000,"Medium",IF(Table1[[#This Row],[Amount]]&lt;50000,"High","Very High")))</f>
        <v>Very High</v>
      </c>
    </row>
    <row r="356" spans="1:9">
      <c r="A356" s="9">
        <v>45418</v>
      </c>
      <c r="B356" s="10" t="s">
        <v>8</v>
      </c>
      <c r="C356" t="s">
        <v>28</v>
      </c>
      <c r="D356" t="s">
        <v>35</v>
      </c>
      <c r="E356" t="s">
        <v>46</v>
      </c>
      <c r="F356">
        <v>6</v>
      </c>
      <c r="G356">
        <v>849</v>
      </c>
      <c r="H356">
        <v>5094</v>
      </c>
      <c r="I356" t="str">
        <f>IF(Table1[[#This Row],[Amount]]&lt;10000,"Low",IF(Table1[[#This Row],[Amount]]&lt;20000,"Medium",IF(Table1[[#This Row],[Amount]]&lt;50000,"High","Very High")))</f>
        <v>Low</v>
      </c>
    </row>
    <row r="357" spans="1:9">
      <c r="A357" s="9">
        <v>45437</v>
      </c>
      <c r="B357" s="10" t="s">
        <v>24</v>
      </c>
      <c r="C357" t="s">
        <v>29</v>
      </c>
      <c r="D357" t="s">
        <v>37</v>
      </c>
      <c r="E357" t="s">
        <v>42</v>
      </c>
      <c r="F357">
        <v>8</v>
      </c>
      <c r="G357">
        <v>749</v>
      </c>
      <c r="H357">
        <v>5992</v>
      </c>
      <c r="I357" t="str">
        <f>IF(Table1[[#This Row],[Amount]]&lt;10000,"Low",IF(Table1[[#This Row],[Amount]]&lt;20000,"Medium",IF(Table1[[#This Row],[Amount]]&lt;50000,"High","Very High")))</f>
        <v>Low</v>
      </c>
    </row>
    <row r="358" spans="1:9">
      <c r="A358" s="9">
        <v>45196</v>
      </c>
      <c r="B358" s="10" t="s">
        <v>19</v>
      </c>
      <c r="C358" t="s">
        <v>31</v>
      </c>
      <c r="D358" t="s">
        <v>39</v>
      </c>
      <c r="E358" t="s">
        <v>46</v>
      </c>
      <c r="F358">
        <v>18</v>
      </c>
      <c r="G358">
        <v>4215</v>
      </c>
      <c r="H358">
        <v>75870</v>
      </c>
      <c r="I358" t="str">
        <f>IF(Table1[[#This Row],[Amount]]&lt;10000,"Low",IF(Table1[[#This Row],[Amount]]&lt;20000,"Medium",IF(Table1[[#This Row],[Amount]]&lt;50000,"High","Very High")))</f>
        <v>Very High</v>
      </c>
    </row>
    <row r="359" spans="1:9">
      <c r="A359" s="9">
        <v>44945</v>
      </c>
      <c r="B359" s="10" t="s">
        <v>9</v>
      </c>
      <c r="C359" t="s">
        <v>29</v>
      </c>
      <c r="D359" t="s">
        <v>34</v>
      </c>
      <c r="E359" t="s">
        <v>40</v>
      </c>
      <c r="F359">
        <v>19</v>
      </c>
      <c r="G359">
        <v>445</v>
      </c>
      <c r="H359">
        <v>8455</v>
      </c>
      <c r="I359" t="str">
        <f>IF(Table1[[#This Row],[Amount]]&lt;10000,"Low",IF(Table1[[#This Row],[Amount]]&lt;20000,"Medium",IF(Table1[[#This Row],[Amount]]&lt;50000,"High","Very High")))</f>
        <v>Low</v>
      </c>
    </row>
    <row r="360" spans="1:9">
      <c r="A360" s="9">
        <v>45333</v>
      </c>
      <c r="B360" s="10" t="s">
        <v>22</v>
      </c>
      <c r="C360" t="s">
        <v>31</v>
      </c>
      <c r="D360" t="s">
        <v>34</v>
      </c>
      <c r="E360" t="s">
        <v>46</v>
      </c>
      <c r="F360">
        <v>14</v>
      </c>
      <c r="G360">
        <v>3293</v>
      </c>
      <c r="H360">
        <v>46102</v>
      </c>
      <c r="I360" t="str">
        <f>IF(Table1[[#This Row],[Amount]]&lt;10000,"Low",IF(Table1[[#This Row],[Amount]]&lt;20000,"Medium",IF(Table1[[#This Row],[Amount]]&lt;50000,"High","Very High")))</f>
        <v>High</v>
      </c>
    </row>
    <row r="361" spans="1:9">
      <c r="A361" s="9">
        <v>45004</v>
      </c>
      <c r="B361" s="10" t="s">
        <v>9</v>
      </c>
      <c r="C361" t="s">
        <v>29</v>
      </c>
      <c r="D361" t="s">
        <v>34</v>
      </c>
      <c r="E361" t="s">
        <v>44</v>
      </c>
      <c r="F361">
        <v>11</v>
      </c>
      <c r="G361">
        <v>4239</v>
      </c>
      <c r="H361">
        <v>46629</v>
      </c>
      <c r="I361" t="str">
        <f>IF(Table1[[#This Row],[Amount]]&lt;10000,"Low",IF(Table1[[#This Row],[Amount]]&lt;20000,"Medium",IF(Table1[[#This Row],[Amount]]&lt;50000,"High","Very High")))</f>
        <v>High</v>
      </c>
    </row>
    <row r="362" spans="1:9">
      <c r="A362" s="9">
        <v>45209</v>
      </c>
      <c r="B362" s="10" t="s">
        <v>19</v>
      </c>
      <c r="C362" t="s">
        <v>31</v>
      </c>
      <c r="D362" t="s">
        <v>37</v>
      </c>
      <c r="E362" t="s">
        <v>43</v>
      </c>
      <c r="F362">
        <v>19</v>
      </c>
      <c r="G362">
        <v>2801</v>
      </c>
      <c r="H362">
        <v>53219</v>
      </c>
      <c r="I362" t="str">
        <f>IF(Table1[[#This Row],[Amount]]&lt;10000,"Low",IF(Table1[[#This Row],[Amount]]&lt;20000,"Medium",IF(Table1[[#This Row],[Amount]]&lt;50000,"High","Very High")))</f>
        <v>Very High</v>
      </c>
    </row>
    <row r="363" spans="1:9">
      <c r="A363" s="9">
        <v>45131</v>
      </c>
      <c r="B363" s="10" t="s">
        <v>9</v>
      </c>
      <c r="C363" t="s">
        <v>29</v>
      </c>
      <c r="D363" t="s">
        <v>36</v>
      </c>
      <c r="E363" t="s">
        <v>43</v>
      </c>
      <c r="F363">
        <v>17</v>
      </c>
      <c r="G363">
        <v>2543</v>
      </c>
      <c r="H363">
        <v>43231</v>
      </c>
      <c r="I363" t="str">
        <f>IF(Table1[[#This Row],[Amount]]&lt;10000,"Low",IF(Table1[[#This Row],[Amount]]&lt;20000,"Medium",IF(Table1[[#This Row],[Amount]]&lt;50000,"High","Very High")))</f>
        <v>High</v>
      </c>
    </row>
    <row r="364" spans="1:9">
      <c r="A364" s="9">
        <v>45049</v>
      </c>
      <c r="B364" s="10" t="s">
        <v>19</v>
      </c>
      <c r="C364" t="s">
        <v>31</v>
      </c>
      <c r="D364" t="s">
        <v>35</v>
      </c>
      <c r="E364" t="s">
        <v>40</v>
      </c>
      <c r="F364">
        <v>18</v>
      </c>
      <c r="G364">
        <v>4344</v>
      </c>
      <c r="H364">
        <v>78192</v>
      </c>
      <c r="I364" t="str">
        <f>IF(Table1[[#This Row],[Amount]]&lt;10000,"Low",IF(Table1[[#This Row],[Amount]]&lt;20000,"Medium",IF(Table1[[#This Row],[Amount]]&lt;50000,"High","Very High")))</f>
        <v>Very High</v>
      </c>
    </row>
    <row r="365" spans="1:9">
      <c r="A365" s="9">
        <v>45420</v>
      </c>
      <c r="B365" s="10" t="s">
        <v>12</v>
      </c>
      <c r="C365" t="s">
        <v>30</v>
      </c>
      <c r="D365" t="s">
        <v>33</v>
      </c>
      <c r="E365" t="s">
        <v>40</v>
      </c>
      <c r="F365">
        <v>9</v>
      </c>
      <c r="G365">
        <v>1681</v>
      </c>
      <c r="H365">
        <v>15129</v>
      </c>
      <c r="I365" t="str">
        <f>IF(Table1[[#This Row],[Amount]]&lt;10000,"Low",IF(Table1[[#This Row],[Amount]]&lt;20000,"Medium",IF(Table1[[#This Row],[Amount]]&lt;50000,"High","Very High")))</f>
        <v>Medium</v>
      </c>
    </row>
    <row r="366" spans="1:9">
      <c r="A366" s="9">
        <v>44975</v>
      </c>
      <c r="B366" s="10" t="s">
        <v>26</v>
      </c>
      <c r="C366" t="s">
        <v>30</v>
      </c>
      <c r="D366" t="s">
        <v>39</v>
      </c>
      <c r="E366" t="s">
        <v>43</v>
      </c>
      <c r="F366">
        <v>13</v>
      </c>
      <c r="G366">
        <v>2339</v>
      </c>
      <c r="H366">
        <v>30407</v>
      </c>
      <c r="I366" t="str">
        <f>IF(Table1[[#This Row],[Amount]]&lt;10000,"Low",IF(Table1[[#This Row],[Amount]]&lt;20000,"Medium",IF(Table1[[#This Row],[Amount]]&lt;50000,"High","Very High")))</f>
        <v>High</v>
      </c>
    </row>
    <row r="367" spans="1:9">
      <c r="A367" s="9">
        <v>45443</v>
      </c>
      <c r="B367" s="10" t="s">
        <v>16</v>
      </c>
      <c r="C367" t="s">
        <v>28</v>
      </c>
      <c r="D367" t="s">
        <v>34</v>
      </c>
      <c r="E367" t="s">
        <v>42</v>
      </c>
      <c r="F367">
        <v>7</v>
      </c>
      <c r="G367">
        <v>1791</v>
      </c>
      <c r="H367">
        <v>12537</v>
      </c>
      <c r="I367" t="str">
        <f>IF(Table1[[#This Row],[Amount]]&lt;10000,"Low",IF(Table1[[#This Row],[Amount]]&lt;20000,"Medium",IF(Table1[[#This Row],[Amount]]&lt;50000,"High","Very High")))</f>
        <v>Medium</v>
      </c>
    </row>
    <row r="368" spans="1:9">
      <c r="A368" s="9">
        <v>45022</v>
      </c>
      <c r="B368" s="10" t="s">
        <v>21</v>
      </c>
      <c r="C368" t="s">
        <v>30</v>
      </c>
      <c r="D368" t="s">
        <v>38</v>
      </c>
      <c r="E368" t="s">
        <v>45</v>
      </c>
      <c r="F368">
        <v>18</v>
      </c>
      <c r="G368">
        <v>3654</v>
      </c>
      <c r="H368">
        <v>65772</v>
      </c>
      <c r="I368" t="str">
        <f>IF(Table1[[#This Row],[Amount]]&lt;10000,"Low",IF(Table1[[#This Row],[Amount]]&lt;20000,"Medium",IF(Table1[[#This Row],[Amount]]&lt;50000,"High","Very High")))</f>
        <v>Very High</v>
      </c>
    </row>
    <row r="369" spans="1:9">
      <c r="A369" s="9">
        <v>45160</v>
      </c>
      <c r="B369" s="10" t="s">
        <v>10</v>
      </c>
      <c r="C369" t="s">
        <v>28</v>
      </c>
      <c r="D369" t="s">
        <v>37</v>
      </c>
      <c r="E369" t="s">
        <v>46</v>
      </c>
      <c r="F369">
        <v>3</v>
      </c>
      <c r="G369">
        <v>2594</v>
      </c>
      <c r="H369">
        <v>7782</v>
      </c>
      <c r="I369" t="str">
        <f>IF(Table1[[#This Row],[Amount]]&lt;10000,"Low",IF(Table1[[#This Row],[Amount]]&lt;20000,"Medium",IF(Table1[[#This Row],[Amount]]&lt;50000,"High","Very High")))</f>
        <v>Low</v>
      </c>
    </row>
    <row r="370" spans="1:9">
      <c r="A370" s="9">
        <v>45481</v>
      </c>
      <c r="B370" s="10" t="s">
        <v>26</v>
      </c>
      <c r="C370" t="s">
        <v>30</v>
      </c>
      <c r="D370" t="s">
        <v>35</v>
      </c>
      <c r="E370" t="s">
        <v>42</v>
      </c>
      <c r="F370">
        <v>5</v>
      </c>
      <c r="G370">
        <v>1634</v>
      </c>
      <c r="H370">
        <v>8170</v>
      </c>
      <c r="I370" t="str">
        <f>IF(Table1[[#This Row],[Amount]]&lt;10000,"Low",IF(Table1[[#This Row],[Amount]]&lt;20000,"Medium",IF(Table1[[#This Row],[Amount]]&lt;50000,"High","Very High")))</f>
        <v>Low</v>
      </c>
    </row>
    <row r="371" spans="1:9">
      <c r="A371" s="9">
        <v>45188</v>
      </c>
      <c r="B371" s="10" t="s">
        <v>23</v>
      </c>
      <c r="C371" t="s">
        <v>29</v>
      </c>
      <c r="D371" t="s">
        <v>32</v>
      </c>
      <c r="E371" t="s">
        <v>42</v>
      </c>
      <c r="F371">
        <v>2</v>
      </c>
      <c r="G371">
        <v>2093</v>
      </c>
      <c r="H371">
        <v>4186</v>
      </c>
      <c r="I371" t="str">
        <f>IF(Table1[[#This Row],[Amount]]&lt;10000,"Low",IF(Table1[[#This Row],[Amount]]&lt;20000,"Medium",IF(Table1[[#This Row],[Amount]]&lt;50000,"High","Very High")))</f>
        <v>Low</v>
      </c>
    </row>
    <row r="372" spans="1:9">
      <c r="A372" s="9">
        <v>45272</v>
      </c>
      <c r="B372" s="10" t="s">
        <v>14</v>
      </c>
      <c r="C372" t="s">
        <v>29</v>
      </c>
      <c r="D372" t="s">
        <v>39</v>
      </c>
      <c r="E372" t="s">
        <v>40</v>
      </c>
      <c r="F372">
        <v>9</v>
      </c>
      <c r="G372">
        <v>986</v>
      </c>
      <c r="H372">
        <v>8874</v>
      </c>
      <c r="I372" t="str">
        <f>IF(Table1[[#This Row],[Amount]]&lt;10000,"Low",IF(Table1[[#This Row],[Amount]]&lt;20000,"Medium",IF(Table1[[#This Row],[Amount]]&lt;50000,"High","Very High")))</f>
        <v>Low</v>
      </c>
    </row>
    <row r="373" spans="1:9">
      <c r="A373" s="9">
        <v>45247</v>
      </c>
      <c r="B373" s="10" t="s">
        <v>23</v>
      </c>
      <c r="C373" t="s">
        <v>29</v>
      </c>
      <c r="D373" t="s">
        <v>33</v>
      </c>
      <c r="E373" t="s">
        <v>45</v>
      </c>
      <c r="F373">
        <v>9</v>
      </c>
      <c r="G373">
        <v>4280</v>
      </c>
      <c r="H373">
        <v>38520</v>
      </c>
      <c r="I373" t="str">
        <f>IF(Table1[[#This Row],[Amount]]&lt;10000,"Low",IF(Table1[[#This Row],[Amount]]&lt;20000,"Medium",IF(Table1[[#This Row],[Amount]]&lt;50000,"High","Very High")))</f>
        <v>High</v>
      </c>
    </row>
    <row r="374" spans="1:9">
      <c r="A374" s="9">
        <v>45396</v>
      </c>
      <c r="B374" s="10" t="s">
        <v>21</v>
      </c>
      <c r="C374" t="s">
        <v>30</v>
      </c>
      <c r="D374" t="s">
        <v>39</v>
      </c>
      <c r="E374" t="s">
        <v>41</v>
      </c>
      <c r="F374">
        <v>15</v>
      </c>
      <c r="G374">
        <v>3694</v>
      </c>
      <c r="H374">
        <v>55410</v>
      </c>
      <c r="I374" t="str">
        <f>IF(Table1[[#This Row],[Amount]]&lt;10000,"Low",IF(Table1[[#This Row],[Amount]]&lt;20000,"Medium",IF(Table1[[#This Row],[Amount]]&lt;50000,"High","Very High")))</f>
        <v>Very High</v>
      </c>
    </row>
    <row r="375" spans="1:9">
      <c r="A375" s="9">
        <v>45222</v>
      </c>
      <c r="B375" s="10" t="s">
        <v>13</v>
      </c>
      <c r="C375" t="s">
        <v>28</v>
      </c>
      <c r="D375" t="s">
        <v>32</v>
      </c>
      <c r="E375" t="s">
        <v>46</v>
      </c>
      <c r="F375">
        <v>4</v>
      </c>
      <c r="G375">
        <v>1327</v>
      </c>
      <c r="H375">
        <v>5308</v>
      </c>
      <c r="I375" t="str">
        <f>IF(Table1[[#This Row],[Amount]]&lt;10000,"Low",IF(Table1[[#This Row],[Amount]]&lt;20000,"Medium",IF(Table1[[#This Row],[Amount]]&lt;50000,"High","Very High")))</f>
        <v>Low</v>
      </c>
    </row>
    <row r="376" spans="1:9">
      <c r="A376" s="9">
        <v>45271</v>
      </c>
      <c r="B376" s="10" t="s">
        <v>13</v>
      </c>
      <c r="C376" t="s">
        <v>28</v>
      </c>
      <c r="D376" t="s">
        <v>37</v>
      </c>
      <c r="E376" t="s">
        <v>43</v>
      </c>
      <c r="F376">
        <v>12</v>
      </c>
      <c r="G376">
        <v>4653</v>
      </c>
      <c r="H376">
        <v>55836</v>
      </c>
      <c r="I376" t="str">
        <f>IF(Table1[[#This Row],[Amount]]&lt;10000,"Low",IF(Table1[[#This Row],[Amount]]&lt;20000,"Medium",IF(Table1[[#This Row],[Amount]]&lt;50000,"High","Very High")))</f>
        <v>Very High</v>
      </c>
    </row>
    <row r="377" spans="1:9">
      <c r="A377" s="9">
        <v>45195</v>
      </c>
      <c r="B377" s="10" t="s">
        <v>25</v>
      </c>
      <c r="C377" t="s">
        <v>29</v>
      </c>
      <c r="D377" t="s">
        <v>35</v>
      </c>
      <c r="E377" t="s">
        <v>42</v>
      </c>
      <c r="F377">
        <v>6</v>
      </c>
      <c r="G377">
        <v>3262</v>
      </c>
      <c r="H377">
        <v>19572</v>
      </c>
      <c r="I377" t="str">
        <f>IF(Table1[[#This Row],[Amount]]&lt;10000,"Low",IF(Table1[[#This Row],[Amount]]&lt;20000,"Medium",IF(Table1[[#This Row],[Amount]]&lt;50000,"High","Very High")))</f>
        <v>Medium</v>
      </c>
    </row>
    <row r="378" spans="1:9">
      <c r="A378" s="9">
        <v>45339</v>
      </c>
      <c r="B378" s="10" t="s">
        <v>14</v>
      </c>
      <c r="C378" t="s">
        <v>29</v>
      </c>
      <c r="D378" t="s">
        <v>33</v>
      </c>
      <c r="E378" t="s">
        <v>41</v>
      </c>
      <c r="F378">
        <v>6</v>
      </c>
      <c r="G378">
        <v>4833</v>
      </c>
      <c r="H378">
        <v>28998</v>
      </c>
      <c r="I378" t="str">
        <f>IF(Table1[[#This Row],[Amount]]&lt;10000,"Low",IF(Table1[[#This Row],[Amount]]&lt;20000,"Medium",IF(Table1[[#This Row],[Amount]]&lt;50000,"High","Very High")))</f>
        <v>High</v>
      </c>
    </row>
    <row r="379" spans="1:9">
      <c r="A379" s="9">
        <v>45333</v>
      </c>
      <c r="B379" s="10" t="s">
        <v>24</v>
      </c>
      <c r="C379" t="s">
        <v>29</v>
      </c>
      <c r="D379" t="s">
        <v>38</v>
      </c>
      <c r="E379" t="s">
        <v>40</v>
      </c>
      <c r="F379">
        <v>12</v>
      </c>
      <c r="G379">
        <v>1608</v>
      </c>
      <c r="H379">
        <v>19296</v>
      </c>
      <c r="I379" t="str">
        <f>IF(Table1[[#This Row],[Amount]]&lt;10000,"Low",IF(Table1[[#This Row],[Amount]]&lt;20000,"Medium",IF(Table1[[#This Row],[Amount]]&lt;50000,"High","Very High")))</f>
        <v>Medium</v>
      </c>
    </row>
    <row r="380" spans="1:9">
      <c r="A380" s="9">
        <v>45305</v>
      </c>
      <c r="B380" s="10" t="s">
        <v>17</v>
      </c>
      <c r="C380" t="s">
        <v>31</v>
      </c>
      <c r="D380" t="s">
        <v>34</v>
      </c>
      <c r="E380" t="s">
        <v>43</v>
      </c>
      <c r="F380">
        <v>8</v>
      </c>
      <c r="G380">
        <v>1813</v>
      </c>
      <c r="H380">
        <v>14504</v>
      </c>
      <c r="I380" t="str">
        <f>IF(Table1[[#This Row],[Amount]]&lt;10000,"Low",IF(Table1[[#This Row],[Amount]]&lt;20000,"Medium",IF(Table1[[#This Row],[Amount]]&lt;50000,"High","Very High")))</f>
        <v>Medium</v>
      </c>
    </row>
    <row r="381" spans="1:9">
      <c r="A381" s="9">
        <v>44944</v>
      </c>
      <c r="B381" s="10" t="s">
        <v>14</v>
      </c>
      <c r="C381" t="s">
        <v>29</v>
      </c>
      <c r="D381" t="s">
        <v>39</v>
      </c>
      <c r="E381" t="s">
        <v>43</v>
      </c>
      <c r="F381">
        <v>11</v>
      </c>
      <c r="G381">
        <v>3737</v>
      </c>
      <c r="H381">
        <v>41107</v>
      </c>
      <c r="I381" t="str">
        <f>IF(Table1[[#This Row],[Amount]]&lt;10000,"Low",IF(Table1[[#This Row],[Amount]]&lt;20000,"Medium",IF(Table1[[#This Row],[Amount]]&lt;50000,"High","Very High")))</f>
        <v>High</v>
      </c>
    </row>
    <row r="382" spans="1:9">
      <c r="A382" s="9">
        <v>45191</v>
      </c>
      <c r="B382" s="10" t="s">
        <v>20</v>
      </c>
      <c r="C382" t="s">
        <v>31</v>
      </c>
      <c r="D382" t="s">
        <v>37</v>
      </c>
      <c r="E382" t="s">
        <v>40</v>
      </c>
      <c r="F382">
        <v>17</v>
      </c>
      <c r="G382">
        <v>3024</v>
      </c>
      <c r="H382">
        <v>51408</v>
      </c>
      <c r="I382" t="str">
        <f>IF(Table1[[#This Row],[Amount]]&lt;10000,"Low",IF(Table1[[#This Row],[Amount]]&lt;20000,"Medium",IF(Table1[[#This Row],[Amount]]&lt;50000,"High","Very High")))</f>
        <v>Very High</v>
      </c>
    </row>
    <row r="383" spans="1:9">
      <c r="A383" s="9">
        <v>45511</v>
      </c>
      <c r="B383" s="10" t="s">
        <v>27</v>
      </c>
      <c r="C383" t="s">
        <v>30</v>
      </c>
      <c r="D383" t="s">
        <v>32</v>
      </c>
      <c r="E383" t="s">
        <v>40</v>
      </c>
      <c r="F383">
        <v>20</v>
      </c>
      <c r="G383">
        <v>513</v>
      </c>
      <c r="H383">
        <v>10260</v>
      </c>
      <c r="I383" t="str">
        <f>IF(Table1[[#This Row],[Amount]]&lt;10000,"Low",IF(Table1[[#This Row],[Amount]]&lt;20000,"Medium",IF(Table1[[#This Row],[Amount]]&lt;50000,"High","Very High")))</f>
        <v>Medium</v>
      </c>
    </row>
    <row r="384" spans="1:9">
      <c r="A384" s="9">
        <v>45331</v>
      </c>
      <c r="B384" s="10" t="s">
        <v>11</v>
      </c>
      <c r="C384" t="s">
        <v>28</v>
      </c>
      <c r="D384" t="s">
        <v>37</v>
      </c>
      <c r="E384" t="s">
        <v>43</v>
      </c>
      <c r="F384">
        <v>1</v>
      </c>
      <c r="G384">
        <v>460</v>
      </c>
      <c r="H384">
        <v>460</v>
      </c>
      <c r="I384" t="str">
        <f>IF(Table1[[#This Row],[Amount]]&lt;10000,"Low",IF(Table1[[#This Row],[Amount]]&lt;20000,"Medium",IF(Table1[[#This Row],[Amount]]&lt;50000,"High","Very High")))</f>
        <v>Low</v>
      </c>
    </row>
    <row r="385" spans="1:9">
      <c r="A385" s="9">
        <v>45299</v>
      </c>
      <c r="B385" s="10" t="s">
        <v>12</v>
      </c>
      <c r="C385" t="s">
        <v>30</v>
      </c>
      <c r="D385" t="s">
        <v>38</v>
      </c>
      <c r="E385" t="s">
        <v>44</v>
      </c>
      <c r="F385">
        <v>2</v>
      </c>
      <c r="G385">
        <v>1534</v>
      </c>
      <c r="H385">
        <v>3068</v>
      </c>
      <c r="I385" t="str">
        <f>IF(Table1[[#This Row],[Amount]]&lt;10000,"Low",IF(Table1[[#This Row],[Amount]]&lt;20000,"Medium",IF(Table1[[#This Row],[Amount]]&lt;50000,"High","Very High")))</f>
        <v>Low</v>
      </c>
    </row>
    <row r="386" spans="1:9">
      <c r="A386" s="9">
        <v>45404</v>
      </c>
      <c r="B386" s="10" t="s">
        <v>9</v>
      </c>
      <c r="C386" t="s">
        <v>29</v>
      </c>
      <c r="D386" t="s">
        <v>38</v>
      </c>
      <c r="E386" t="s">
        <v>41</v>
      </c>
      <c r="F386">
        <v>17</v>
      </c>
      <c r="G386">
        <v>1814</v>
      </c>
      <c r="H386">
        <v>30838</v>
      </c>
      <c r="I386" t="str">
        <f>IF(Table1[[#This Row],[Amount]]&lt;10000,"Low",IF(Table1[[#This Row],[Amount]]&lt;20000,"Medium",IF(Table1[[#This Row],[Amount]]&lt;50000,"High","Very High")))</f>
        <v>High</v>
      </c>
    </row>
    <row r="387" spans="1:9">
      <c r="A387" s="9">
        <v>45327</v>
      </c>
      <c r="B387" s="10" t="s">
        <v>24</v>
      </c>
      <c r="C387" t="s">
        <v>29</v>
      </c>
      <c r="D387" t="s">
        <v>38</v>
      </c>
      <c r="E387" t="s">
        <v>42</v>
      </c>
      <c r="F387">
        <v>15</v>
      </c>
      <c r="G387">
        <v>2080</v>
      </c>
      <c r="H387">
        <v>31200</v>
      </c>
      <c r="I387" t="str">
        <f>IF(Table1[[#This Row],[Amount]]&lt;10000,"Low",IF(Table1[[#This Row],[Amount]]&lt;20000,"Medium",IF(Table1[[#This Row],[Amount]]&lt;50000,"High","Very High")))</f>
        <v>High</v>
      </c>
    </row>
    <row r="388" spans="1:9">
      <c r="A388" s="9">
        <v>45050</v>
      </c>
      <c r="B388" s="10" t="s">
        <v>14</v>
      </c>
      <c r="C388" t="s">
        <v>29</v>
      </c>
      <c r="D388" t="s">
        <v>39</v>
      </c>
      <c r="E388" t="s">
        <v>43</v>
      </c>
      <c r="F388">
        <v>4</v>
      </c>
      <c r="G388">
        <v>3511</v>
      </c>
      <c r="H388">
        <v>14044</v>
      </c>
      <c r="I388" t="str">
        <f>IF(Table1[[#This Row],[Amount]]&lt;10000,"Low",IF(Table1[[#This Row],[Amount]]&lt;20000,"Medium",IF(Table1[[#This Row],[Amount]]&lt;50000,"High","Very High")))</f>
        <v>Medium</v>
      </c>
    </row>
    <row r="389" spans="1:9">
      <c r="A389" s="9">
        <v>45104</v>
      </c>
      <c r="B389" s="10" t="s">
        <v>20</v>
      </c>
      <c r="C389" t="s">
        <v>31</v>
      </c>
      <c r="D389" t="s">
        <v>32</v>
      </c>
      <c r="E389" t="s">
        <v>41</v>
      </c>
      <c r="F389">
        <v>1</v>
      </c>
      <c r="G389">
        <v>4393</v>
      </c>
      <c r="H389">
        <v>4393</v>
      </c>
      <c r="I389" t="str">
        <f>IF(Table1[[#This Row],[Amount]]&lt;10000,"Low",IF(Table1[[#This Row],[Amount]]&lt;20000,"Medium",IF(Table1[[#This Row],[Amount]]&lt;50000,"High","Very High")))</f>
        <v>Low</v>
      </c>
    </row>
    <row r="390" spans="1:9">
      <c r="A390" s="9">
        <v>45259</v>
      </c>
      <c r="B390" s="10" t="s">
        <v>11</v>
      </c>
      <c r="C390" t="s">
        <v>28</v>
      </c>
      <c r="D390" t="s">
        <v>35</v>
      </c>
      <c r="E390" t="s">
        <v>42</v>
      </c>
      <c r="F390">
        <v>11</v>
      </c>
      <c r="G390">
        <v>1352</v>
      </c>
      <c r="H390">
        <v>14872</v>
      </c>
      <c r="I390" t="str">
        <f>IF(Table1[[#This Row],[Amount]]&lt;10000,"Low",IF(Table1[[#This Row],[Amount]]&lt;20000,"Medium",IF(Table1[[#This Row],[Amount]]&lt;50000,"High","Very High")))</f>
        <v>Medium</v>
      </c>
    </row>
    <row r="391" spans="1:9">
      <c r="A391" s="9">
        <v>45512</v>
      </c>
      <c r="B391" s="10" t="s">
        <v>27</v>
      </c>
      <c r="C391" t="s">
        <v>30</v>
      </c>
      <c r="D391" t="s">
        <v>36</v>
      </c>
      <c r="E391" t="s">
        <v>44</v>
      </c>
      <c r="F391">
        <v>8</v>
      </c>
      <c r="G391">
        <v>1676</v>
      </c>
      <c r="H391">
        <v>13408</v>
      </c>
      <c r="I391" t="str">
        <f>IF(Table1[[#This Row],[Amount]]&lt;10000,"Low",IF(Table1[[#This Row],[Amount]]&lt;20000,"Medium",IF(Table1[[#This Row],[Amount]]&lt;50000,"High","Very High")))</f>
        <v>Medium</v>
      </c>
    </row>
    <row r="392" spans="1:9">
      <c r="A392" s="9">
        <v>45266</v>
      </c>
      <c r="B392" s="10" t="s">
        <v>26</v>
      </c>
      <c r="C392" t="s">
        <v>30</v>
      </c>
      <c r="D392" t="s">
        <v>35</v>
      </c>
      <c r="E392" t="s">
        <v>41</v>
      </c>
      <c r="F392">
        <v>3</v>
      </c>
      <c r="G392">
        <v>2589</v>
      </c>
      <c r="H392">
        <v>7767</v>
      </c>
      <c r="I392" t="str">
        <f>IF(Table1[[#This Row],[Amount]]&lt;10000,"Low",IF(Table1[[#This Row],[Amount]]&lt;20000,"Medium",IF(Table1[[#This Row],[Amount]]&lt;50000,"High","Very High")))</f>
        <v>Low</v>
      </c>
    </row>
    <row r="393" spans="1:9">
      <c r="A393" s="9">
        <v>45144</v>
      </c>
      <c r="B393" s="10" t="s">
        <v>22</v>
      </c>
      <c r="C393" t="s">
        <v>31</v>
      </c>
      <c r="D393" t="s">
        <v>32</v>
      </c>
      <c r="E393" t="s">
        <v>40</v>
      </c>
      <c r="F393">
        <v>6</v>
      </c>
      <c r="G393">
        <v>1517</v>
      </c>
      <c r="H393">
        <v>9102</v>
      </c>
      <c r="I393" t="str">
        <f>IF(Table1[[#This Row],[Amount]]&lt;10000,"Low",IF(Table1[[#This Row],[Amount]]&lt;20000,"Medium",IF(Table1[[#This Row],[Amount]]&lt;50000,"High","Very High")))</f>
        <v>Low</v>
      </c>
    </row>
    <row r="394" spans="1:9">
      <c r="A394" s="9">
        <v>45177</v>
      </c>
      <c r="B394" s="10" t="s">
        <v>18</v>
      </c>
      <c r="C394" t="s">
        <v>30</v>
      </c>
      <c r="D394" t="s">
        <v>34</v>
      </c>
      <c r="E394" t="s">
        <v>44</v>
      </c>
      <c r="F394">
        <v>5</v>
      </c>
      <c r="G394">
        <v>1472</v>
      </c>
      <c r="H394">
        <v>7360</v>
      </c>
      <c r="I394" t="str">
        <f>IF(Table1[[#This Row],[Amount]]&lt;10000,"Low",IF(Table1[[#This Row],[Amount]]&lt;20000,"Medium",IF(Table1[[#This Row],[Amount]]&lt;50000,"High","Very High")))</f>
        <v>Low</v>
      </c>
    </row>
    <row r="395" spans="1:9">
      <c r="A395" s="9">
        <v>45256</v>
      </c>
      <c r="B395" s="10" t="s">
        <v>13</v>
      </c>
      <c r="C395" t="s">
        <v>28</v>
      </c>
      <c r="D395" t="s">
        <v>36</v>
      </c>
      <c r="E395" t="s">
        <v>40</v>
      </c>
      <c r="F395">
        <v>19</v>
      </c>
      <c r="G395">
        <v>814</v>
      </c>
      <c r="H395">
        <v>15466</v>
      </c>
      <c r="I395" t="str">
        <f>IF(Table1[[#This Row],[Amount]]&lt;10000,"Low",IF(Table1[[#This Row],[Amount]]&lt;20000,"Medium",IF(Table1[[#This Row],[Amount]]&lt;50000,"High","Very High")))</f>
        <v>Medium</v>
      </c>
    </row>
    <row r="396" spans="1:9">
      <c r="A396" s="9">
        <v>45188</v>
      </c>
      <c r="B396" s="10" t="s">
        <v>9</v>
      </c>
      <c r="C396" t="s">
        <v>29</v>
      </c>
      <c r="D396" t="s">
        <v>32</v>
      </c>
      <c r="E396" t="s">
        <v>46</v>
      </c>
      <c r="F396">
        <v>8</v>
      </c>
      <c r="G396">
        <v>3612</v>
      </c>
      <c r="H396">
        <v>28896</v>
      </c>
      <c r="I396" t="str">
        <f>IF(Table1[[#This Row],[Amount]]&lt;10000,"Low",IF(Table1[[#This Row],[Amount]]&lt;20000,"Medium",IF(Table1[[#This Row],[Amount]]&lt;50000,"High","Very High")))</f>
        <v>High</v>
      </c>
    </row>
    <row r="397" spans="1:9">
      <c r="A397" s="9">
        <v>44965</v>
      </c>
      <c r="B397" s="10" t="s">
        <v>21</v>
      </c>
      <c r="C397" t="s">
        <v>30</v>
      </c>
      <c r="D397" t="s">
        <v>34</v>
      </c>
      <c r="E397" t="s">
        <v>44</v>
      </c>
      <c r="F397">
        <v>14</v>
      </c>
      <c r="G397">
        <v>921</v>
      </c>
      <c r="H397">
        <v>12894</v>
      </c>
      <c r="I397" t="str">
        <f>IF(Table1[[#This Row],[Amount]]&lt;10000,"Low",IF(Table1[[#This Row],[Amount]]&lt;20000,"Medium",IF(Table1[[#This Row],[Amount]]&lt;50000,"High","Very High")))</f>
        <v>Medium</v>
      </c>
    </row>
    <row r="398" spans="1:9">
      <c r="A398" s="9">
        <v>45405</v>
      </c>
      <c r="B398" s="10" t="s">
        <v>21</v>
      </c>
      <c r="C398" t="s">
        <v>30</v>
      </c>
      <c r="D398" t="s">
        <v>34</v>
      </c>
      <c r="E398" t="s">
        <v>44</v>
      </c>
      <c r="F398">
        <v>19</v>
      </c>
      <c r="G398">
        <v>3448</v>
      </c>
      <c r="H398">
        <v>65512</v>
      </c>
      <c r="I398" t="str">
        <f>IF(Table1[[#This Row],[Amount]]&lt;10000,"Low",IF(Table1[[#This Row],[Amount]]&lt;20000,"Medium",IF(Table1[[#This Row],[Amount]]&lt;50000,"High","Very High")))</f>
        <v>Very High</v>
      </c>
    </row>
    <row r="399" spans="1:9">
      <c r="A399" s="9">
        <v>45141</v>
      </c>
      <c r="B399" s="10" t="s">
        <v>27</v>
      </c>
      <c r="C399" t="s">
        <v>30</v>
      </c>
      <c r="D399" t="s">
        <v>36</v>
      </c>
      <c r="E399" t="s">
        <v>40</v>
      </c>
      <c r="F399">
        <v>8</v>
      </c>
      <c r="G399">
        <v>625</v>
      </c>
      <c r="H399">
        <v>5000</v>
      </c>
      <c r="I399" t="str">
        <f>IF(Table1[[#This Row],[Amount]]&lt;10000,"Low",IF(Table1[[#This Row],[Amount]]&lt;20000,"Medium",IF(Table1[[#This Row],[Amount]]&lt;50000,"High","Very High")))</f>
        <v>Low</v>
      </c>
    </row>
    <row r="400" spans="1:9">
      <c r="A400" s="9">
        <v>44929</v>
      </c>
      <c r="B400" s="10" t="s">
        <v>20</v>
      </c>
      <c r="C400" t="s">
        <v>31</v>
      </c>
      <c r="D400" t="s">
        <v>38</v>
      </c>
      <c r="E400" t="s">
        <v>46</v>
      </c>
      <c r="F400">
        <v>19</v>
      </c>
      <c r="G400">
        <v>4154</v>
      </c>
      <c r="H400">
        <v>78926</v>
      </c>
      <c r="I400" t="str">
        <f>IF(Table1[[#This Row],[Amount]]&lt;10000,"Low",IF(Table1[[#This Row],[Amount]]&lt;20000,"Medium",IF(Table1[[#This Row],[Amount]]&lt;50000,"High","Very High")))</f>
        <v>Very High</v>
      </c>
    </row>
    <row r="401" spans="1:9">
      <c r="A401" s="9">
        <v>45098</v>
      </c>
      <c r="B401" s="10" t="s">
        <v>18</v>
      </c>
      <c r="C401" t="s">
        <v>30</v>
      </c>
      <c r="D401" t="s">
        <v>34</v>
      </c>
      <c r="E401" t="s">
        <v>40</v>
      </c>
      <c r="F401">
        <v>6</v>
      </c>
      <c r="G401">
        <v>806</v>
      </c>
      <c r="H401">
        <v>4836</v>
      </c>
      <c r="I401" t="str">
        <f>IF(Table1[[#This Row],[Amount]]&lt;10000,"Low",IF(Table1[[#This Row],[Amount]]&lt;20000,"Medium",IF(Table1[[#This Row],[Amount]]&lt;50000,"High","Very High")))</f>
        <v>Low</v>
      </c>
    </row>
    <row r="402" spans="1:9">
      <c r="A402" s="9">
        <v>45151</v>
      </c>
      <c r="B402" s="10" t="s">
        <v>26</v>
      </c>
      <c r="C402" t="s">
        <v>30</v>
      </c>
      <c r="D402" t="s">
        <v>35</v>
      </c>
      <c r="E402" t="s">
        <v>45</v>
      </c>
      <c r="F402">
        <v>2</v>
      </c>
      <c r="G402">
        <v>3065</v>
      </c>
      <c r="H402">
        <v>6130</v>
      </c>
      <c r="I402" t="str">
        <f>IF(Table1[[#This Row],[Amount]]&lt;10000,"Low",IF(Table1[[#This Row],[Amount]]&lt;20000,"Medium",IF(Table1[[#This Row],[Amount]]&lt;50000,"High","Very High")))</f>
        <v>Low</v>
      </c>
    </row>
    <row r="403" spans="1:9">
      <c r="A403" s="9">
        <v>45351</v>
      </c>
      <c r="B403" s="10" t="s">
        <v>23</v>
      </c>
      <c r="C403" t="s">
        <v>29</v>
      </c>
      <c r="D403" t="s">
        <v>38</v>
      </c>
      <c r="E403" t="s">
        <v>41</v>
      </c>
      <c r="F403">
        <v>18</v>
      </c>
      <c r="G403">
        <v>4628</v>
      </c>
      <c r="H403">
        <v>83304</v>
      </c>
      <c r="I403" t="str">
        <f>IF(Table1[[#This Row],[Amount]]&lt;10000,"Low",IF(Table1[[#This Row],[Amount]]&lt;20000,"Medium",IF(Table1[[#This Row],[Amount]]&lt;50000,"High","Very High")))</f>
        <v>Very High</v>
      </c>
    </row>
    <row r="404" spans="1:9">
      <c r="A404" s="9">
        <v>45442</v>
      </c>
      <c r="B404" s="10" t="s">
        <v>24</v>
      </c>
      <c r="C404" t="s">
        <v>29</v>
      </c>
      <c r="D404" t="s">
        <v>36</v>
      </c>
      <c r="E404" t="s">
        <v>45</v>
      </c>
      <c r="F404">
        <v>12</v>
      </c>
      <c r="G404">
        <v>4262</v>
      </c>
      <c r="H404">
        <v>51144</v>
      </c>
      <c r="I404" t="str">
        <f>IF(Table1[[#This Row],[Amount]]&lt;10000,"Low",IF(Table1[[#This Row],[Amount]]&lt;20000,"Medium",IF(Table1[[#This Row],[Amount]]&lt;50000,"High","Very High")))</f>
        <v>Very High</v>
      </c>
    </row>
    <row r="405" spans="1:9">
      <c r="A405" s="9">
        <v>45144</v>
      </c>
      <c r="B405" s="10" t="s">
        <v>27</v>
      </c>
      <c r="C405" t="s">
        <v>30</v>
      </c>
      <c r="D405" t="s">
        <v>35</v>
      </c>
      <c r="E405" t="s">
        <v>44</v>
      </c>
      <c r="F405">
        <v>2</v>
      </c>
      <c r="G405">
        <v>675</v>
      </c>
      <c r="H405">
        <v>1350</v>
      </c>
      <c r="I405" t="str">
        <f>IF(Table1[[#This Row],[Amount]]&lt;10000,"Low",IF(Table1[[#This Row],[Amount]]&lt;20000,"Medium",IF(Table1[[#This Row],[Amount]]&lt;50000,"High","Very High")))</f>
        <v>Low</v>
      </c>
    </row>
    <row r="406" spans="1:9">
      <c r="A406" s="9">
        <v>45272</v>
      </c>
      <c r="B406" s="10" t="s">
        <v>26</v>
      </c>
      <c r="C406" t="s">
        <v>30</v>
      </c>
      <c r="D406" t="s">
        <v>39</v>
      </c>
      <c r="E406" t="s">
        <v>41</v>
      </c>
      <c r="F406">
        <v>14</v>
      </c>
      <c r="G406">
        <v>4964</v>
      </c>
      <c r="H406">
        <v>69496</v>
      </c>
      <c r="I406" t="str">
        <f>IF(Table1[[#This Row],[Amount]]&lt;10000,"Low",IF(Table1[[#This Row],[Amount]]&lt;20000,"Medium",IF(Table1[[#This Row],[Amount]]&lt;50000,"High","Very High")))</f>
        <v>Very High</v>
      </c>
    </row>
    <row r="407" spans="1:9">
      <c r="A407" s="9">
        <v>44956</v>
      </c>
      <c r="B407" s="10" t="s">
        <v>21</v>
      </c>
      <c r="C407" t="s">
        <v>30</v>
      </c>
      <c r="D407" t="s">
        <v>34</v>
      </c>
      <c r="E407" t="s">
        <v>44</v>
      </c>
      <c r="F407">
        <v>8</v>
      </c>
      <c r="G407">
        <v>2915</v>
      </c>
      <c r="H407">
        <v>23320</v>
      </c>
      <c r="I407" t="str">
        <f>IF(Table1[[#This Row],[Amount]]&lt;10000,"Low",IF(Table1[[#This Row],[Amount]]&lt;20000,"Medium",IF(Table1[[#This Row],[Amount]]&lt;50000,"High","Very High")))</f>
        <v>High</v>
      </c>
    </row>
    <row r="408" spans="1:9">
      <c r="A408" s="9">
        <v>45154</v>
      </c>
      <c r="B408" s="10" t="s">
        <v>15</v>
      </c>
      <c r="C408" t="s">
        <v>31</v>
      </c>
      <c r="D408" t="s">
        <v>34</v>
      </c>
      <c r="E408" t="s">
        <v>46</v>
      </c>
      <c r="F408">
        <v>18</v>
      </c>
      <c r="G408">
        <v>503</v>
      </c>
      <c r="H408">
        <v>9054</v>
      </c>
      <c r="I408" t="str">
        <f>IF(Table1[[#This Row],[Amount]]&lt;10000,"Low",IF(Table1[[#This Row],[Amount]]&lt;20000,"Medium",IF(Table1[[#This Row],[Amount]]&lt;50000,"High","Very High")))</f>
        <v>Low</v>
      </c>
    </row>
    <row r="409" spans="1:9">
      <c r="A409" s="9">
        <v>45297</v>
      </c>
      <c r="B409" s="10" t="s">
        <v>25</v>
      </c>
      <c r="C409" t="s">
        <v>29</v>
      </c>
      <c r="D409" t="s">
        <v>36</v>
      </c>
      <c r="E409" t="s">
        <v>45</v>
      </c>
      <c r="F409">
        <v>14</v>
      </c>
      <c r="G409">
        <v>985</v>
      </c>
      <c r="H409">
        <v>13790</v>
      </c>
      <c r="I409" t="str">
        <f>IF(Table1[[#This Row],[Amount]]&lt;10000,"Low",IF(Table1[[#This Row],[Amount]]&lt;20000,"Medium",IF(Table1[[#This Row],[Amount]]&lt;50000,"High","Very High")))</f>
        <v>Medium</v>
      </c>
    </row>
    <row r="410" spans="1:9">
      <c r="A410" s="9">
        <v>44961</v>
      </c>
      <c r="B410" s="10" t="s">
        <v>13</v>
      </c>
      <c r="C410" t="s">
        <v>28</v>
      </c>
      <c r="D410" t="s">
        <v>35</v>
      </c>
      <c r="E410" t="s">
        <v>40</v>
      </c>
      <c r="F410">
        <v>16</v>
      </c>
      <c r="G410">
        <v>681</v>
      </c>
      <c r="H410">
        <v>10896</v>
      </c>
      <c r="I410" t="str">
        <f>IF(Table1[[#This Row],[Amount]]&lt;10000,"Low",IF(Table1[[#This Row],[Amount]]&lt;20000,"Medium",IF(Table1[[#This Row],[Amount]]&lt;50000,"High","Very High")))</f>
        <v>Medium</v>
      </c>
    </row>
    <row r="411" spans="1:9">
      <c r="A411" s="9">
        <v>45482</v>
      </c>
      <c r="B411" s="10" t="s">
        <v>22</v>
      </c>
      <c r="C411" t="s">
        <v>31</v>
      </c>
      <c r="D411" t="s">
        <v>38</v>
      </c>
      <c r="E411" t="s">
        <v>46</v>
      </c>
      <c r="F411">
        <v>15</v>
      </c>
      <c r="G411">
        <v>2945</v>
      </c>
      <c r="H411">
        <v>44175</v>
      </c>
      <c r="I411" t="str">
        <f>IF(Table1[[#This Row],[Amount]]&lt;10000,"Low",IF(Table1[[#This Row],[Amount]]&lt;20000,"Medium",IF(Table1[[#This Row],[Amount]]&lt;50000,"High","Very High")))</f>
        <v>High</v>
      </c>
    </row>
    <row r="412" spans="1:9">
      <c r="A412" s="9">
        <v>45526</v>
      </c>
      <c r="B412" s="10" t="s">
        <v>23</v>
      </c>
      <c r="C412" t="s">
        <v>29</v>
      </c>
      <c r="D412" t="s">
        <v>38</v>
      </c>
      <c r="E412" t="s">
        <v>41</v>
      </c>
      <c r="F412">
        <v>16</v>
      </c>
      <c r="G412">
        <v>2716</v>
      </c>
      <c r="H412">
        <v>43456</v>
      </c>
      <c r="I412" t="str">
        <f>IF(Table1[[#This Row],[Amount]]&lt;10000,"Low",IF(Table1[[#This Row],[Amount]]&lt;20000,"Medium",IF(Table1[[#This Row],[Amount]]&lt;50000,"High","Very High")))</f>
        <v>High</v>
      </c>
    </row>
    <row r="413" spans="1:9">
      <c r="A413" s="9">
        <v>45161</v>
      </c>
      <c r="B413" s="10" t="s">
        <v>16</v>
      </c>
      <c r="C413" t="s">
        <v>28</v>
      </c>
      <c r="D413" t="s">
        <v>37</v>
      </c>
      <c r="E413" t="s">
        <v>46</v>
      </c>
      <c r="F413">
        <v>1</v>
      </c>
      <c r="G413">
        <v>3439</v>
      </c>
      <c r="H413">
        <v>3439</v>
      </c>
      <c r="I413" t="str">
        <f>IF(Table1[[#This Row],[Amount]]&lt;10000,"Low",IF(Table1[[#This Row],[Amount]]&lt;20000,"Medium",IF(Table1[[#This Row],[Amount]]&lt;50000,"High","Very High")))</f>
        <v>Low</v>
      </c>
    </row>
    <row r="414" spans="1:9">
      <c r="A414" s="9">
        <v>45147</v>
      </c>
      <c r="B414" s="10" t="s">
        <v>9</v>
      </c>
      <c r="C414" t="s">
        <v>29</v>
      </c>
      <c r="D414" t="s">
        <v>33</v>
      </c>
      <c r="E414" t="s">
        <v>44</v>
      </c>
      <c r="F414">
        <v>20</v>
      </c>
      <c r="G414">
        <v>4761</v>
      </c>
      <c r="H414">
        <v>95220</v>
      </c>
      <c r="I414" t="str">
        <f>IF(Table1[[#This Row],[Amount]]&lt;10000,"Low",IF(Table1[[#This Row],[Amount]]&lt;20000,"Medium",IF(Table1[[#This Row],[Amount]]&lt;50000,"High","Very High")))</f>
        <v>Very High</v>
      </c>
    </row>
    <row r="415" spans="1:9">
      <c r="A415" s="9">
        <v>45313</v>
      </c>
      <c r="B415" s="10" t="s">
        <v>23</v>
      </c>
      <c r="C415" t="s">
        <v>29</v>
      </c>
      <c r="D415" t="s">
        <v>37</v>
      </c>
      <c r="E415" t="s">
        <v>45</v>
      </c>
      <c r="F415">
        <v>17</v>
      </c>
      <c r="G415">
        <v>1040</v>
      </c>
      <c r="H415">
        <v>17680</v>
      </c>
      <c r="I415" t="str">
        <f>IF(Table1[[#This Row],[Amount]]&lt;10000,"Low",IF(Table1[[#This Row],[Amount]]&lt;20000,"Medium",IF(Table1[[#This Row],[Amount]]&lt;50000,"High","Very High")))</f>
        <v>Medium</v>
      </c>
    </row>
    <row r="416" spans="1:9">
      <c r="A416" s="9">
        <v>45090</v>
      </c>
      <c r="B416" s="10" t="s">
        <v>10</v>
      </c>
      <c r="C416" t="s">
        <v>28</v>
      </c>
      <c r="D416" t="s">
        <v>36</v>
      </c>
      <c r="E416" t="s">
        <v>46</v>
      </c>
      <c r="F416">
        <v>9</v>
      </c>
      <c r="G416">
        <v>2157</v>
      </c>
      <c r="H416">
        <v>19413</v>
      </c>
      <c r="I416" t="str">
        <f>IF(Table1[[#This Row],[Amount]]&lt;10000,"Low",IF(Table1[[#This Row],[Amount]]&lt;20000,"Medium",IF(Table1[[#This Row],[Amount]]&lt;50000,"High","Very High")))</f>
        <v>Medium</v>
      </c>
    </row>
    <row r="417" spans="1:9">
      <c r="A417" s="9">
        <v>44951</v>
      </c>
      <c r="B417" s="10" t="s">
        <v>22</v>
      </c>
      <c r="C417" t="s">
        <v>31</v>
      </c>
      <c r="D417" t="s">
        <v>33</v>
      </c>
      <c r="E417" t="s">
        <v>41</v>
      </c>
      <c r="F417">
        <v>10</v>
      </c>
      <c r="G417">
        <v>1188</v>
      </c>
      <c r="H417">
        <v>11880</v>
      </c>
      <c r="I417" t="str">
        <f>IF(Table1[[#This Row],[Amount]]&lt;10000,"Low",IF(Table1[[#This Row],[Amount]]&lt;20000,"Medium",IF(Table1[[#This Row],[Amount]]&lt;50000,"High","Very High")))</f>
        <v>Medium</v>
      </c>
    </row>
    <row r="418" spans="1:9">
      <c r="A418" s="9">
        <v>45152</v>
      </c>
      <c r="B418" s="10" t="s">
        <v>14</v>
      </c>
      <c r="C418" t="s">
        <v>29</v>
      </c>
      <c r="D418" t="s">
        <v>37</v>
      </c>
      <c r="E418" t="s">
        <v>40</v>
      </c>
      <c r="F418">
        <v>19</v>
      </c>
      <c r="G418">
        <v>4249</v>
      </c>
      <c r="H418">
        <v>80731</v>
      </c>
      <c r="I418" t="str">
        <f>IF(Table1[[#This Row],[Amount]]&lt;10000,"Low",IF(Table1[[#This Row],[Amount]]&lt;20000,"Medium",IF(Table1[[#This Row],[Amount]]&lt;50000,"High","Very High")))</f>
        <v>Very High</v>
      </c>
    </row>
    <row r="419" spans="1:9">
      <c r="A419" s="9">
        <v>45029</v>
      </c>
      <c r="B419" s="10" t="s">
        <v>22</v>
      </c>
      <c r="C419" t="s">
        <v>31</v>
      </c>
      <c r="D419" t="s">
        <v>39</v>
      </c>
      <c r="E419" t="s">
        <v>40</v>
      </c>
      <c r="F419">
        <v>8</v>
      </c>
      <c r="G419">
        <v>863</v>
      </c>
      <c r="H419">
        <v>6904</v>
      </c>
      <c r="I419" t="str">
        <f>IF(Table1[[#This Row],[Amount]]&lt;10000,"Low",IF(Table1[[#This Row],[Amount]]&lt;20000,"Medium",IF(Table1[[#This Row],[Amount]]&lt;50000,"High","Very High")))</f>
        <v>Low</v>
      </c>
    </row>
    <row r="420" spans="1:9">
      <c r="A420" s="9">
        <v>45160</v>
      </c>
      <c r="B420" s="10" t="s">
        <v>17</v>
      </c>
      <c r="C420" t="s">
        <v>31</v>
      </c>
      <c r="D420" t="s">
        <v>35</v>
      </c>
      <c r="E420" t="s">
        <v>40</v>
      </c>
      <c r="F420">
        <v>13</v>
      </c>
      <c r="G420">
        <v>2680</v>
      </c>
      <c r="H420">
        <v>34840</v>
      </c>
      <c r="I420" t="str">
        <f>IF(Table1[[#This Row],[Amount]]&lt;10000,"Low",IF(Table1[[#This Row],[Amount]]&lt;20000,"Medium",IF(Table1[[#This Row],[Amount]]&lt;50000,"High","Very High")))</f>
        <v>High</v>
      </c>
    </row>
    <row r="421" spans="1:9">
      <c r="A421" s="9">
        <v>45193</v>
      </c>
      <c r="B421" s="10" t="s">
        <v>24</v>
      </c>
      <c r="C421" t="s">
        <v>29</v>
      </c>
      <c r="D421" t="s">
        <v>36</v>
      </c>
      <c r="E421" t="s">
        <v>46</v>
      </c>
      <c r="F421">
        <v>19</v>
      </c>
      <c r="G421">
        <v>956</v>
      </c>
      <c r="H421">
        <v>18164</v>
      </c>
      <c r="I421" t="str">
        <f>IF(Table1[[#This Row],[Amount]]&lt;10000,"Low",IF(Table1[[#This Row],[Amount]]&lt;20000,"Medium",IF(Table1[[#This Row],[Amount]]&lt;50000,"High","Very High")))</f>
        <v>Medium</v>
      </c>
    </row>
    <row r="422" spans="1:9">
      <c r="A422" s="9">
        <v>45489</v>
      </c>
      <c r="B422" s="10" t="s">
        <v>25</v>
      </c>
      <c r="C422" t="s">
        <v>29</v>
      </c>
      <c r="D422" t="s">
        <v>37</v>
      </c>
      <c r="E422" t="s">
        <v>41</v>
      </c>
      <c r="F422">
        <v>2</v>
      </c>
      <c r="G422">
        <v>3158</v>
      </c>
      <c r="H422">
        <v>6316</v>
      </c>
      <c r="I422" t="str">
        <f>IF(Table1[[#This Row],[Amount]]&lt;10000,"Low",IF(Table1[[#This Row],[Amount]]&lt;20000,"Medium",IF(Table1[[#This Row],[Amount]]&lt;50000,"High","Very High")))</f>
        <v>Low</v>
      </c>
    </row>
    <row r="423" spans="1:9">
      <c r="A423" s="9">
        <v>45092</v>
      </c>
      <c r="B423" s="10" t="s">
        <v>18</v>
      </c>
      <c r="C423" t="s">
        <v>30</v>
      </c>
      <c r="D423" t="s">
        <v>37</v>
      </c>
      <c r="E423" t="s">
        <v>44</v>
      </c>
      <c r="F423">
        <v>8</v>
      </c>
      <c r="G423">
        <v>2140</v>
      </c>
      <c r="H423">
        <v>17120</v>
      </c>
      <c r="I423" t="str">
        <f>IF(Table1[[#This Row],[Amount]]&lt;10000,"Low",IF(Table1[[#This Row],[Amount]]&lt;20000,"Medium",IF(Table1[[#This Row],[Amount]]&lt;50000,"High","Very High")))</f>
        <v>Medium</v>
      </c>
    </row>
    <row r="424" spans="1:9">
      <c r="A424" s="9">
        <v>45092</v>
      </c>
      <c r="B424" s="10" t="s">
        <v>17</v>
      </c>
      <c r="C424" t="s">
        <v>31</v>
      </c>
      <c r="D424" t="s">
        <v>34</v>
      </c>
      <c r="E424" t="s">
        <v>44</v>
      </c>
      <c r="F424">
        <v>9</v>
      </c>
      <c r="G424">
        <v>1659</v>
      </c>
      <c r="H424">
        <v>14931</v>
      </c>
      <c r="I424" t="str">
        <f>IF(Table1[[#This Row],[Amount]]&lt;10000,"Low",IF(Table1[[#This Row],[Amount]]&lt;20000,"Medium",IF(Table1[[#This Row],[Amount]]&lt;50000,"High","Very High")))</f>
        <v>Medium</v>
      </c>
    </row>
    <row r="425" spans="1:9">
      <c r="A425" s="9">
        <v>45475</v>
      </c>
      <c r="B425" s="10" t="s">
        <v>14</v>
      </c>
      <c r="C425" t="s">
        <v>29</v>
      </c>
      <c r="D425" t="s">
        <v>33</v>
      </c>
      <c r="E425" t="s">
        <v>44</v>
      </c>
      <c r="F425">
        <v>8</v>
      </c>
      <c r="G425">
        <v>1784</v>
      </c>
      <c r="H425">
        <v>14272</v>
      </c>
      <c r="I425" t="str">
        <f>IF(Table1[[#This Row],[Amount]]&lt;10000,"Low",IF(Table1[[#This Row],[Amount]]&lt;20000,"Medium",IF(Table1[[#This Row],[Amount]]&lt;50000,"High","Very High")))</f>
        <v>Medium</v>
      </c>
    </row>
    <row r="426" spans="1:9">
      <c r="A426" s="9">
        <v>45170</v>
      </c>
      <c r="B426" s="10" t="s">
        <v>9</v>
      </c>
      <c r="C426" t="s">
        <v>29</v>
      </c>
      <c r="D426" t="s">
        <v>32</v>
      </c>
      <c r="E426" t="s">
        <v>43</v>
      </c>
      <c r="F426">
        <v>7</v>
      </c>
      <c r="G426">
        <v>1301</v>
      </c>
      <c r="H426">
        <v>9107</v>
      </c>
      <c r="I426" t="str">
        <f>IF(Table1[[#This Row],[Amount]]&lt;10000,"Low",IF(Table1[[#This Row],[Amount]]&lt;20000,"Medium",IF(Table1[[#This Row],[Amount]]&lt;50000,"High","Very High")))</f>
        <v>Low</v>
      </c>
    </row>
    <row r="427" spans="1:9">
      <c r="A427" s="9">
        <v>45338</v>
      </c>
      <c r="B427" s="10" t="s">
        <v>11</v>
      </c>
      <c r="C427" t="s">
        <v>28</v>
      </c>
      <c r="D427" t="s">
        <v>36</v>
      </c>
      <c r="E427" t="s">
        <v>42</v>
      </c>
      <c r="F427">
        <v>18</v>
      </c>
      <c r="G427">
        <v>325</v>
      </c>
      <c r="H427">
        <v>5850</v>
      </c>
      <c r="I427" t="str">
        <f>IF(Table1[[#This Row],[Amount]]&lt;10000,"Low",IF(Table1[[#This Row],[Amount]]&lt;20000,"Medium",IF(Table1[[#This Row],[Amount]]&lt;50000,"High","Very High")))</f>
        <v>Low</v>
      </c>
    </row>
    <row r="428" spans="1:9">
      <c r="A428" s="9">
        <v>45113</v>
      </c>
      <c r="B428" s="10" t="s">
        <v>12</v>
      </c>
      <c r="C428" t="s">
        <v>30</v>
      </c>
      <c r="D428" t="s">
        <v>34</v>
      </c>
      <c r="E428" t="s">
        <v>40</v>
      </c>
      <c r="F428">
        <v>4</v>
      </c>
      <c r="G428">
        <v>192</v>
      </c>
      <c r="H428">
        <v>768</v>
      </c>
      <c r="I428" t="str">
        <f>IF(Table1[[#This Row],[Amount]]&lt;10000,"Low",IF(Table1[[#This Row],[Amount]]&lt;20000,"Medium",IF(Table1[[#This Row],[Amount]]&lt;50000,"High","Very High")))</f>
        <v>Low</v>
      </c>
    </row>
    <row r="429" spans="1:9">
      <c r="A429" s="9">
        <v>45369</v>
      </c>
      <c r="B429" s="10" t="s">
        <v>27</v>
      </c>
      <c r="C429" t="s">
        <v>30</v>
      </c>
      <c r="D429" t="s">
        <v>34</v>
      </c>
      <c r="E429" t="s">
        <v>40</v>
      </c>
      <c r="F429">
        <v>20</v>
      </c>
      <c r="G429">
        <v>1316</v>
      </c>
      <c r="H429">
        <v>26320</v>
      </c>
      <c r="I429" t="str">
        <f>IF(Table1[[#This Row],[Amount]]&lt;10000,"Low",IF(Table1[[#This Row],[Amount]]&lt;20000,"Medium",IF(Table1[[#This Row],[Amount]]&lt;50000,"High","Very High")))</f>
        <v>High</v>
      </c>
    </row>
    <row r="430" spans="1:9">
      <c r="A430" s="9">
        <v>45213</v>
      </c>
      <c r="B430" s="10" t="s">
        <v>25</v>
      </c>
      <c r="C430" t="s">
        <v>29</v>
      </c>
      <c r="D430" t="s">
        <v>34</v>
      </c>
      <c r="E430" t="s">
        <v>41</v>
      </c>
      <c r="F430">
        <v>17</v>
      </c>
      <c r="G430">
        <v>2910</v>
      </c>
      <c r="H430">
        <v>49470</v>
      </c>
      <c r="I430" t="str">
        <f>IF(Table1[[#This Row],[Amount]]&lt;10000,"Low",IF(Table1[[#This Row],[Amount]]&lt;20000,"Medium",IF(Table1[[#This Row],[Amount]]&lt;50000,"High","Very High")))</f>
        <v>High</v>
      </c>
    </row>
    <row r="431" spans="1:9">
      <c r="A431" s="9">
        <v>45371</v>
      </c>
      <c r="B431" s="10" t="s">
        <v>20</v>
      </c>
      <c r="C431" t="s">
        <v>31</v>
      </c>
      <c r="D431" t="s">
        <v>32</v>
      </c>
      <c r="E431" t="s">
        <v>44</v>
      </c>
      <c r="F431">
        <v>13</v>
      </c>
      <c r="G431">
        <v>678</v>
      </c>
      <c r="H431">
        <v>8814</v>
      </c>
      <c r="I431" t="str">
        <f>IF(Table1[[#This Row],[Amount]]&lt;10000,"Low",IF(Table1[[#This Row],[Amount]]&lt;20000,"Medium",IF(Table1[[#This Row],[Amount]]&lt;50000,"High","Very High")))</f>
        <v>Low</v>
      </c>
    </row>
    <row r="432" spans="1:9">
      <c r="A432" s="9">
        <v>45205</v>
      </c>
      <c r="B432" s="10" t="s">
        <v>11</v>
      </c>
      <c r="C432" t="s">
        <v>28</v>
      </c>
      <c r="D432" t="s">
        <v>36</v>
      </c>
      <c r="E432" t="s">
        <v>44</v>
      </c>
      <c r="F432">
        <v>10</v>
      </c>
      <c r="G432">
        <v>2431</v>
      </c>
      <c r="H432">
        <v>24310</v>
      </c>
      <c r="I432" t="str">
        <f>IF(Table1[[#This Row],[Amount]]&lt;10000,"Low",IF(Table1[[#This Row],[Amount]]&lt;20000,"Medium",IF(Table1[[#This Row],[Amount]]&lt;50000,"High","Very High")))</f>
        <v>High</v>
      </c>
    </row>
    <row r="433" spans="1:9">
      <c r="A433" s="9">
        <v>45501</v>
      </c>
      <c r="B433" s="10" t="s">
        <v>20</v>
      </c>
      <c r="C433" t="s">
        <v>31</v>
      </c>
      <c r="D433" t="s">
        <v>36</v>
      </c>
      <c r="E433" t="s">
        <v>41</v>
      </c>
      <c r="F433">
        <v>2</v>
      </c>
      <c r="G433">
        <v>4734</v>
      </c>
      <c r="H433">
        <v>9468</v>
      </c>
      <c r="I433" t="str">
        <f>IF(Table1[[#This Row],[Amount]]&lt;10000,"Low",IF(Table1[[#This Row],[Amount]]&lt;20000,"Medium",IF(Table1[[#This Row],[Amount]]&lt;50000,"High","Very High")))</f>
        <v>Low</v>
      </c>
    </row>
    <row r="434" spans="1:9">
      <c r="A434" s="9">
        <v>45275</v>
      </c>
      <c r="B434" s="10" t="s">
        <v>24</v>
      </c>
      <c r="C434" t="s">
        <v>29</v>
      </c>
      <c r="D434" t="s">
        <v>32</v>
      </c>
      <c r="E434" t="s">
        <v>42</v>
      </c>
      <c r="F434">
        <v>4</v>
      </c>
      <c r="G434">
        <v>4402</v>
      </c>
      <c r="H434">
        <v>17608</v>
      </c>
      <c r="I434" t="str">
        <f>IF(Table1[[#This Row],[Amount]]&lt;10000,"Low",IF(Table1[[#This Row],[Amount]]&lt;20000,"Medium",IF(Table1[[#This Row],[Amount]]&lt;50000,"High","Very High")))</f>
        <v>Medium</v>
      </c>
    </row>
    <row r="435" spans="1:9">
      <c r="A435" s="9">
        <v>45184</v>
      </c>
      <c r="B435" s="10" t="s">
        <v>27</v>
      </c>
      <c r="C435" t="s">
        <v>30</v>
      </c>
      <c r="D435" t="s">
        <v>37</v>
      </c>
      <c r="E435" t="s">
        <v>41</v>
      </c>
      <c r="F435">
        <v>2</v>
      </c>
      <c r="G435">
        <v>4679</v>
      </c>
      <c r="H435">
        <v>9358</v>
      </c>
      <c r="I435" t="str">
        <f>IF(Table1[[#This Row],[Amount]]&lt;10000,"Low",IF(Table1[[#This Row],[Amount]]&lt;20000,"Medium",IF(Table1[[#This Row],[Amount]]&lt;50000,"High","Very High")))</f>
        <v>Low</v>
      </c>
    </row>
    <row r="436" spans="1:9">
      <c r="A436" s="9">
        <v>45319</v>
      </c>
      <c r="B436" s="10" t="s">
        <v>8</v>
      </c>
      <c r="C436" t="s">
        <v>28</v>
      </c>
      <c r="D436" t="s">
        <v>36</v>
      </c>
      <c r="E436" t="s">
        <v>42</v>
      </c>
      <c r="F436">
        <v>18</v>
      </c>
      <c r="G436">
        <v>2319</v>
      </c>
      <c r="H436">
        <v>41742</v>
      </c>
      <c r="I436" t="str">
        <f>IF(Table1[[#This Row],[Amount]]&lt;10000,"Low",IF(Table1[[#This Row],[Amount]]&lt;20000,"Medium",IF(Table1[[#This Row],[Amount]]&lt;50000,"High","Very High")))</f>
        <v>High</v>
      </c>
    </row>
    <row r="437" spans="1:9">
      <c r="A437" s="9">
        <v>45077</v>
      </c>
      <c r="B437" s="10" t="s">
        <v>16</v>
      </c>
      <c r="C437" t="s">
        <v>28</v>
      </c>
      <c r="D437" t="s">
        <v>33</v>
      </c>
      <c r="E437" t="s">
        <v>44</v>
      </c>
      <c r="F437">
        <v>9</v>
      </c>
      <c r="G437">
        <v>1948</v>
      </c>
      <c r="H437">
        <v>17532</v>
      </c>
      <c r="I437" t="str">
        <f>IF(Table1[[#This Row],[Amount]]&lt;10000,"Low",IF(Table1[[#This Row],[Amount]]&lt;20000,"Medium",IF(Table1[[#This Row],[Amount]]&lt;50000,"High","Very High")))</f>
        <v>Medium</v>
      </c>
    </row>
    <row r="438" spans="1:9">
      <c r="A438" s="9">
        <v>45248</v>
      </c>
      <c r="B438" s="10" t="s">
        <v>19</v>
      </c>
      <c r="C438" t="s">
        <v>31</v>
      </c>
      <c r="D438" t="s">
        <v>38</v>
      </c>
      <c r="E438" t="s">
        <v>45</v>
      </c>
      <c r="F438">
        <v>20</v>
      </c>
      <c r="G438">
        <v>599</v>
      </c>
      <c r="H438">
        <v>11980</v>
      </c>
      <c r="I438" t="str">
        <f>IF(Table1[[#This Row],[Amount]]&lt;10000,"Low",IF(Table1[[#This Row],[Amount]]&lt;20000,"Medium",IF(Table1[[#This Row],[Amount]]&lt;50000,"High","Very High")))</f>
        <v>Medium</v>
      </c>
    </row>
    <row r="439" spans="1:9">
      <c r="A439" s="9">
        <v>44992</v>
      </c>
      <c r="B439" s="10" t="s">
        <v>14</v>
      </c>
      <c r="C439" t="s">
        <v>29</v>
      </c>
      <c r="D439" t="s">
        <v>39</v>
      </c>
      <c r="E439" t="s">
        <v>41</v>
      </c>
      <c r="F439">
        <v>8</v>
      </c>
      <c r="G439">
        <v>153</v>
      </c>
      <c r="H439">
        <v>1224</v>
      </c>
      <c r="I439" t="str">
        <f>IF(Table1[[#This Row],[Amount]]&lt;10000,"Low",IF(Table1[[#This Row],[Amount]]&lt;20000,"Medium",IF(Table1[[#This Row],[Amount]]&lt;50000,"High","Very High")))</f>
        <v>Low</v>
      </c>
    </row>
    <row r="440" spans="1:9">
      <c r="A440" s="9">
        <v>44976</v>
      </c>
      <c r="B440" s="10" t="s">
        <v>9</v>
      </c>
      <c r="C440" t="s">
        <v>29</v>
      </c>
      <c r="D440" t="s">
        <v>35</v>
      </c>
      <c r="E440" t="s">
        <v>46</v>
      </c>
      <c r="F440">
        <v>14</v>
      </c>
      <c r="G440">
        <v>3903</v>
      </c>
      <c r="H440">
        <v>54642</v>
      </c>
      <c r="I440" t="str">
        <f>IF(Table1[[#This Row],[Amount]]&lt;10000,"Low",IF(Table1[[#This Row],[Amount]]&lt;20000,"Medium",IF(Table1[[#This Row],[Amount]]&lt;50000,"High","Very High")))</f>
        <v>Very High</v>
      </c>
    </row>
    <row r="441" spans="1:9">
      <c r="A441" s="9">
        <v>45301</v>
      </c>
      <c r="B441" s="10" t="s">
        <v>9</v>
      </c>
      <c r="C441" t="s">
        <v>29</v>
      </c>
      <c r="D441" t="s">
        <v>39</v>
      </c>
      <c r="E441" t="s">
        <v>46</v>
      </c>
      <c r="F441">
        <v>4</v>
      </c>
      <c r="G441">
        <v>4872</v>
      </c>
      <c r="H441">
        <v>19488</v>
      </c>
      <c r="I441" t="str">
        <f>IF(Table1[[#This Row],[Amount]]&lt;10000,"Low",IF(Table1[[#This Row],[Amount]]&lt;20000,"Medium",IF(Table1[[#This Row],[Amount]]&lt;50000,"High","Very High")))</f>
        <v>Medium</v>
      </c>
    </row>
    <row r="442" spans="1:9">
      <c r="A442" s="9">
        <v>45065</v>
      </c>
      <c r="B442" s="10" t="s">
        <v>21</v>
      </c>
      <c r="C442" t="s">
        <v>30</v>
      </c>
      <c r="D442" t="s">
        <v>37</v>
      </c>
      <c r="E442" t="s">
        <v>42</v>
      </c>
      <c r="F442">
        <v>14</v>
      </c>
      <c r="G442">
        <v>1231</v>
      </c>
      <c r="H442">
        <v>17234</v>
      </c>
      <c r="I442" t="str">
        <f>IF(Table1[[#This Row],[Amount]]&lt;10000,"Low",IF(Table1[[#This Row],[Amount]]&lt;20000,"Medium",IF(Table1[[#This Row],[Amount]]&lt;50000,"High","Very High")))</f>
        <v>Medium</v>
      </c>
    </row>
    <row r="443" spans="1:9">
      <c r="A443" s="9">
        <v>45233</v>
      </c>
      <c r="B443" s="10" t="s">
        <v>23</v>
      </c>
      <c r="C443" t="s">
        <v>29</v>
      </c>
      <c r="D443" t="s">
        <v>34</v>
      </c>
      <c r="E443" t="s">
        <v>46</v>
      </c>
      <c r="F443">
        <v>9</v>
      </c>
      <c r="G443">
        <v>210</v>
      </c>
      <c r="H443">
        <v>1890</v>
      </c>
      <c r="I443" t="str">
        <f>IF(Table1[[#This Row],[Amount]]&lt;10000,"Low",IF(Table1[[#This Row],[Amount]]&lt;20000,"Medium",IF(Table1[[#This Row],[Amount]]&lt;50000,"High","Very High")))</f>
        <v>Low</v>
      </c>
    </row>
    <row r="444" spans="1:9">
      <c r="A444" s="9">
        <v>45014</v>
      </c>
      <c r="B444" s="10" t="s">
        <v>21</v>
      </c>
      <c r="C444" t="s">
        <v>30</v>
      </c>
      <c r="D444" t="s">
        <v>33</v>
      </c>
      <c r="E444" t="s">
        <v>41</v>
      </c>
      <c r="F444">
        <v>16</v>
      </c>
      <c r="G444">
        <v>4241</v>
      </c>
      <c r="H444">
        <v>67856</v>
      </c>
      <c r="I444" t="str">
        <f>IF(Table1[[#This Row],[Amount]]&lt;10000,"Low",IF(Table1[[#This Row],[Amount]]&lt;20000,"Medium",IF(Table1[[#This Row],[Amount]]&lt;50000,"High","Very High")))</f>
        <v>Very High</v>
      </c>
    </row>
    <row r="445" spans="1:9">
      <c r="A445" s="9">
        <v>45255</v>
      </c>
      <c r="B445" s="10" t="s">
        <v>18</v>
      </c>
      <c r="C445" t="s">
        <v>30</v>
      </c>
      <c r="D445" t="s">
        <v>39</v>
      </c>
      <c r="E445" t="s">
        <v>41</v>
      </c>
      <c r="F445">
        <v>7</v>
      </c>
      <c r="G445">
        <v>4732</v>
      </c>
      <c r="H445">
        <v>33124</v>
      </c>
      <c r="I445" t="str">
        <f>IF(Table1[[#This Row],[Amount]]&lt;10000,"Low",IF(Table1[[#This Row],[Amount]]&lt;20000,"Medium",IF(Table1[[#This Row],[Amount]]&lt;50000,"High","Very High")))</f>
        <v>High</v>
      </c>
    </row>
    <row r="446" spans="1:9">
      <c r="A446" s="9">
        <v>45251</v>
      </c>
      <c r="B446" s="10" t="s">
        <v>25</v>
      </c>
      <c r="C446" t="s">
        <v>29</v>
      </c>
      <c r="D446" t="s">
        <v>33</v>
      </c>
      <c r="E446" t="s">
        <v>40</v>
      </c>
      <c r="F446">
        <v>18</v>
      </c>
      <c r="G446">
        <v>937</v>
      </c>
      <c r="H446">
        <v>16866</v>
      </c>
      <c r="I446" t="str">
        <f>IF(Table1[[#This Row],[Amount]]&lt;10000,"Low",IF(Table1[[#This Row],[Amount]]&lt;20000,"Medium",IF(Table1[[#This Row],[Amount]]&lt;50000,"High","Very High")))</f>
        <v>Medium</v>
      </c>
    </row>
    <row r="447" spans="1:9">
      <c r="A447" s="9">
        <v>45476</v>
      </c>
      <c r="B447" s="10" t="s">
        <v>20</v>
      </c>
      <c r="C447" t="s">
        <v>31</v>
      </c>
      <c r="D447" t="s">
        <v>34</v>
      </c>
      <c r="E447" t="s">
        <v>43</v>
      </c>
      <c r="F447">
        <v>17</v>
      </c>
      <c r="G447">
        <v>2229</v>
      </c>
      <c r="H447">
        <v>37893</v>
      </c>
      <c r="I447" t="str">
        <f>IF(Table1[[#This Row],[Amount]]&lt;10000,"Low",IF(Table1[[#This Row],[Amount]]&lt;20000,"Medium",IF(Table1[[#This Row],[Amount]]&lt;50000,"High","Very High")))</f>
        <v>High</v>
      </c>
    </row>
    <row r="448" spans="1:9">
      <c r="A448" s="9">
        <v>45409</v>
      </c>
      <c r="B448" s="10" t="s">
        <v>15</v>
      </c>
      <c r="C448" t="s">
        <v>31</v>
      </c>
      <c r="D448" t="s">
        <v>35</v>
      </c>
      <c r="E448" t="s">
        <v>46</v>
      </c>
      <c r="F448">
        <v>11</v>
      </c>
      <c r="G448">
        <v>3111</v>
      </c>
      <c r="H448">
        <v>34221</v>
      </c>
      <c r="I448" t="str">
        <f>IF(Table1[[#This Row],[Amount]]&lt;10000,"Low",IF(Table1[[#This Row],[Amount]]&lt;20000,"Medium",IF(Table1[[#This Row],[Amount]]&lt;50000,"High","Very High")))</f>
        <v>High</v>
      </c>
    </row>
    <row r="449" spans="1:9">
      <c r="A449" s="9">
        <v>45006</v>
      </c>
      <c r="B449" s="10" t="s">
        <v>24</v>
      </c>
      <c r="C449" t="s">
        <v>29</v>
      </c>
      <c r="D449" t="s">
        <v>33</v>
      </c>
      <c r="E449" t="s">
        <v>42</v>
      </c>
      <c r="F449">
        <v>7</v>
      </c>
      <c r="G449">
        <v>3144</v>
      </c>
      <c r="H449">
        <v>22008</v>
      </c>
      <c r="I449" t="str">
        <f>IF(Table1[[#This Row],[Amount]]&lt;10000,"Low",IF(Table1[[#This Row],[Amount]]&lt;20000,"Medium",IF(Table1[[#This Row],[Amount]]&lt;50000,"High","Very High")))</f>
        <v>High</v>
      </c>
    </row>
    <row r="450" spans="1:9">
      <c r="A450" s="9">
        <v>45256</v>
      </c>
      <c r="B450" s="10" t="s">
        <v>10</v>
      </c>
      <c r="C450" t="s">
        <v>28</v>
      </c>
      <c r="D450" t="s">
        <v>32</v>
      </c>
      <c r="E450" t="s">
        <v>42</v>
      </c>
      <c r="F450">
        <v>8</v>
      </c>
      <c r="G450">
        <v>3231</v>
      </c>
      <c r="H450">
        <v>25848</v>
      </c>
      <c r="I450" t="str">
        <f>IF(Table1[[#This Row],[Amount]]&lt;10000,"Low",IF(Table1[[#This Row],[Amount]]&lt;20000,"Medium",IF(Table1[[#This Row],[Amount]]&lt;50000,"High","Very High")))</f>
        <v>High</v>
      </c>
    </row>
    <row r="451" spans="1:9">
      <c r="A451" s="9">
        <v>45286</v>
      </c>
      <c r="B451" s="10" t="s">
        <v>21</v>
      </c>
      <c r="C451" t="s">
        <v>30</v>
      </c>
      <c r="D451" t="s">
        <v>35</v>
      </c>
      <c r="E451" t="s">
        <v>40</v>
      </c>
      <c r="F451">
        <v>10</v>
      </c>
      <c r="G451">
        <v>1823</v>
      </c>
      <c r="H451">
        <v>18230</v>
      </c>
      <c r="I451" t="str">
        <f>IF(Table1[[#This Row],[Amount]]&lt;10000,"Low",IF(Table1[[#This Row],[Amount]]&lt;20000,"Medium",IF(Table1[[#This Row],[Amount]]&lt;50000,"High","Very High")))</f>
        <v>Medium</v>
      </c>
    </row>
    <row r="452" spans="1:9">
      <c r="A452" s="9">
        <v>45473</v>
      </c>
      <c r="B452" s="10" t="s">
        <v>11</v>
      </c>
      <c r="C452" t="s">
        <v>28</v>
      </c>
      <c r="D452" t="s">
        <v>39</v>
      </c>
      <c r="E452" t="s">
        <v>42</v>
      </c>
      <c r="F452">
        <v>3</v>
      </c>
      <c r="G452">
        <v>251</v>
      </c>
      <c r="H452">
        <v>753</v>
      </c>
      <c r="I452" t="str">
        <f>IF(Table1[[#This Row],[Amount]]&lt;10000,"Low",IF(Table1[[#This Row],[Amount]]&lt;20000,"Medium",IF(Table1[[#This Row],[Amount]]&lt;50000,"High","Very High")))</f>
        <v>Low</v>
      </c>
    </row>
    <row r="453" spans="1:9">
      <c r="A453" s="9">
        <v>44965</v>
      </c>
      <c r="B453" s="10" t="s">
        <v>12</v>
      </c>
      <c r="C453" t="s">
        <v>30</v>
      </c>
      <c r="D453" t="s">
        <v>32</v>
      </c>
      <c r="E453" t="s">
        <v>41</v>
      </c>
      <c r="F453">
        <v>18</v>
      </c>
      <c r="G453">
        <v>2871</v>
      </c>
      <c r="H453">
        <v>51678</v>
      </c>
      <c r="I453" t="str">
        <f>IF(Table1[[#This Row],[Amount]]&lt;10000,"Low",IF(Table1[[#This Row],[Amount]]&lt;20000,"Medium",IF(Table1[[#This Row],[Amount]]&lt;50000,"High","Very High")))</f>
        <v>Very High</v>
      </c>
    </row>
    <row r="454" spans="1:9">
      <c r="A454" s="9">
        <v>45221</v>
      </c>
      <c r="B454" s="10" t="s">
        <v>8</v>
      </c>
      <c r="C454" t="s">
        <v>28</v>
      </c>
      <c r="D454" t="s">
        <v>37</v>
      </c>
      <c r="E454" t="s">
        <v>45</v>
      </c>
      <c r="F454">
        <v>10</v>
      </c>
      <c r="G454">
        <v>3073</v>
      </c>
      <c r="H454">
        <v>30730</v>
      </c>
      <c r="I454" t="str">
        <f>IF(Table1[[#This Row],[Amount]]&lt;10000,"Low",IF(Table1[[#This Row],[Amount]]&lt;20000,"Medium",IF(Table1[[#This Row],[Amount]]&lt;50000,"High","Very High")))</f>
        <v>High</v>
      </c>
    </row>
    <row r="455" spans="1:9">
      <c r="A455" s="9">
        <v>45042</v>
      </c>
      <c r="B455" s="10" t="s">
        <v>26</v>
      </c>
      <c r="C455" t="s">
        <v>30</v>
      </c>
      <c r="D455" t="s">
        <v>39</v>
      </c>
      <c r="E455" t="s">
        <v>41</v>
      </c>
      <c r="F455">
        <v>17</v>
      </c>
      <c r="G455">
        <v>1473</v>
      </c>
      <c r="H455">
        <v>25041</v>
      </c>
      <c r="I455" t="str">
        <f>IF(Table1[[#This Row],[Amount]]&lt;10000,"Low",IF(Table1[[#This Row],[Amount]]&lt;20000,"Medium",IF(Table1[[#This Row],[Amount]]&lt;50000,"High","Very High")))</f>
        <v>High</v>
      </c>
    </row>
    <row r="456" spans="1:9">
      <c r="A456" s="9">
        <v>45487</v>
      </c>
      <c r="B456" s="10" t="s">
        <v>10</v>
      </c>
      <c r="C456" t="s">
        <v>28</v>
      </c>
      <c r="D456" t="s">
        <v>37</v>
      </c>
      <c r="E456" t="s">
        <v>41</v>
      </c>
      <c r="F456">
        <v>2</v>
      </c>
      <c r="G456">
        <v>3783</v>
      </c>
      <c r="H456">
        <v>7566</v>
      </c>
      <c r="I456" t="str">
        <f>IF(Table1[[#This Row],[Amount]]&lt;10000,"Low",IF(Table1[[#This Row],[Amount]]&lt;20000,"Medium",IF(Table1[[#This Row],[Amount]]&lt;50000,"High","Very High")))</f>
        <v>Low</v>
      </c>
    </row>
    <row r="457" spans="1:9">
      <c r="A457" s="9">
        <v>44982</v>
      </c>
      <c r="B457" s="10" t="s">
        <v>17</v>
      </c>
      <c r="C457" t="s">
        <v>31</v>
      </c>
      <c r="D457" t="s">
        <v>39</v>
      </c>
      <c r="E457" t="s">
        <v>41</v>
      </c>
      <c r="F457">
        <v>2</v>
      </c>
      <c r="G457">
        <v>1762</v>
      </c>
      <c r="H457">
        <v>3524</v>
      </c>
      <c r="I457" t="str">
        <f>IF(Table1[[#This Row],[Amount]]&lt;10000,"Low",IF(Table1[[#This Row],[Amount]]&lt;20000,"Medium",IF(Table1[[#This Row],[Amount]]&lt;50000,"High","Very High")))</f>
        <v>Low</v>
      </c>
    </row>
    <row r="458" spans="1:9">
      <c r="A458" s="9">
        <v>45296</v>
      </c>
      <c r="B458" s="10" t="s">
        <v>8</v>
      </c>
      <c r="C458" t="s">
        <v>28</v>
      </c>
      <c r="D458" t="s">
        <v>38</v>
      </c>
      <c r="E458" t="s">
        <v>45</v>
      </c>
      <c r="F458">
        <v>17</v>
      </c>
      <c r="G458">
        <v>4391</v>
      </c>
      <c r="H458">
        <v>74647</v>
      </c>
      <c r="I458" t="str">
        <f>IF(Table1[[#This Row],[Amount]]&lt;10000,"Low",IF(Table1[[#This Row],[Amount]]&lt;20000,"Medium",IF(Table1[[#This Row],[Amount]]&lt;50000,"High","Very High")))</f>
        <v>Very High</v>
      </c>
    </row>
    <row r="459" spans="1:9">
      <c r="A459" s="9">
        <v>45090</v>
      </c>
      <c r="B459" s="10" t="s">
        <v>11</v>
      </c>
      <c r="C459" t="s">
        <v>28</v>
      </c>
      <c r="D459" t="s">
        <v>32</v>
      </c>
      <c r="E459" t="s">
        <v>45</v>
      </c>
      <c r="F459">
        <v>18</v>
      </c>
      <c r="G459">
        <v>1519</v>
      </c>
      <c r="H459">
        <v>27342</v>
      </c>
      <c r="I459" t="str">
        <f>IF(Table1[[#This Row],[Amount]]&lt;10000,"Low",IF(Table1[[#This Row],[Amount]]&lt;20000,"Medium",IF(Table1[[#This Row],[Amount]]&lt;50000,"High","Very High")))</f>
        <v>High</v>
      </c>
    </row>
    <row r="460" spans="1:9">
      <c r="A460" s="9">
        <v>45271</v>
      </c>
      <c r="B460" s="10" t="s">
        <v>8</v>
      </c>
      <c r="C460" t="s">
        <v>28</v>
      </c>
      <c r="D460" t="s">
        <v>32</v>
      </c>
      <c r="E460" t="s">
        <v>41</v>
      </c>
      <c r="F460">
        <v>20</v>
      </c>
      <c r="G460">
        <v>855</v>
      </c>
      <c r="H460">
        <v>17100</v>
      </c>
      <c r="I460" t="str">
        <f>IF(Table1[[#This Row],[Amount]]&lt;10000,"Low",IF(Table1[[#This Row],[Amount]]&lt;20000,"Medium",IF(Table1[[#This Row],[Amount]]&lt;50000,"High","Very High")))</f>
        <v>Medium</v>
      </c>
    </row>
    <row r="461" spans="1:9">
      <c r="A461" s="9">
        <v>45133</v>
      </c>
      <c r="B461" s="10" t="s">
        <v>12</v>
      </c>
      <c r="C461" t="s">
        <v>30</v>
      </c>
      <c r="D461" t="s">
        <v>32</v>
      </c>
      <c r="E461" t="s">
        <v>40</v>
      </c>
      <c r="F461">
        <v>1</v>
      </c>
      <c r="G461">
        <v>1760</v>
      </c>
      <c r="H461">
        <v>1760</v>
      </c>
      <c r="I461" t="str">
        <f>IF(Table1[[#This Row],[Amount]]&lt;10000,"Low",IF(Table1[[#This Row],[Amount]]&lt;20000,"Medium",IF(Table1[[#This Row],[Amount]]&lt;50000,"High","Very High")))</f>
        <v>Low</v>
      </c>
    </row>
    <row r="462" spans="1:9">
      <c r="A462" s="9">
        <v>45283</v>
      </c>
      <c r="B462" s="10" t="s">
        <v>27</v>
      </c>
      <c r="C462" t="s">
        <v>30</v>
      </c>
      <c r="D462" t="s">
        <v>34</v>
      </c>
      <c r="E462" t="s">
        <v>46</v>
      </c>
      <c r="F462">
        <v>2</v>
      </c>
      <c r="G462">
        <v>251</v>
      </c>
      <c r="H462">
        <v>502</v>
      </c>
      <c r="I462" t="str">
        <f>IF(Table1[[#This Row],[Amount]]&lt;10000,"Low",IF(Table1[[#This Row],[Amount]]&lt;20000,"Medium",IF(Table1[[#This Row],[Amount]]&lt;50000,"High","Very High")))</f>
        <v>Low</v>
      </c>
    </row>
    <row r="463" spans="1:9">
      <c r="A463" s="9">
        <v>45126</v>
      </c>
      <c r="B463" s="10" t="s">
        <v>26</v>
      </c>
      <c r="C463" t="s">
        <v>30</v>
      </c>
      <c r="D463" t="s">
        <v>33</v>
      </c>
      <c r="E463" t="s">
        <v>40</v>
      </c>
      <c r="F463">
        <v>20</v>
      </c>
      <c r="G463">
        <v>2745</v>
      </c>
      <c r="H463">
        <v>54900</v>
      </c>
      <c r="I463" t="str">
        <f>IF(Table1[[#This Row],[Amount]]&lt;10000,"Low",IF(Table1[[#This Row],[Amount]]&lt;20000,"Medium",IF(Table1[[#This Row],[Amount]]&lt;50000,"High","Very High")))</f>
        <v>Very High</v>
      </c>
    </row>
    <row r="464" spans="1:9">
      <c r="A464" s="9">
        <v>45325</v>
      </c>
      <c r="B464" s="10" t="s">
        <v>25</v>
      </c>
      <c r="C464" t="s">
        <v>29</v>
      </c>
      <c r="D464" t="s">
        <v>37</v>
      </c>
      <c r="E464" t="s">
        <v>46</v>
      </c>
      <c r="F464">
        <v>20</v>
      </c>
      <c r="G464">
        <v>962</v>
      </c>
      <c r="H464">
        <v>19240</v>
      </c>
      <c r="I464" t="str">
        <f>IF(Table1[[#This Row],[Amount]]&lt;10000,"Low",IF(Table1[[#This Row],[Amount]]&lt;20000,"Medium",IF(Table1[[#This Row],[Amount]]&lt;50000,"High","Very High")))</f>
        <v>Medium</v>
      </c>
    </row>
    <row r="465" spans="1:9">
      <c r="A465" s="9">
        <v>44937</v>
      </c>
      <c r="B465" s="10" t="s">
        <v>21</v>
      </c>
      <c r="C465" t="s">
        <v>30</v>
      </c>
      <c r="D465" t="s">
        <v>36</v>
      </c>
      <c r="E465" t="s">
        <v>40</v>
      </c>
      <c r="F465">
        <v>18</v>
      </c>
      <c r="G465">
        <v>1366</v>
      </c>
      <c r="H465">
        <v>24588</v>
      </c>
      <c r="I465" t="str">
        <f>IF(Table1[[#This Row],[Amount]]&lt;10000,"Low",IF(Table1[[#This Row],[Amount]]&lt;20000,"Medium",IF(Table1[[#This Row],[Amount]]&lt;50000,"High","Very High")))</f>
        <v>High</v>
      </c>
    </row>
    <row r="466" spans="1:9">
      <c r="A466" s="9">
        <v>44927</v>
      </c>
      <c r="B466" s="10" t="s">
        <v>21</v>
      </c>
      <c r="C466" t="s">
        <v>30</v>
      </c>
      <c r="D466" t="s">
        <v>38</v>
      </c>
      <c r="E466" t="s">
        <v>44</v>
      </c>
      <c r="F466">
        <v>17</v>
      </c>
      <c r="G466">
        <v>2697</v>
      </c>
      <c r="H466">
        <v>45849</v>
      </c>
      <c r="I466" t="str">
        <f>IF(Table1[[#This Row],[Amount]]&lt;10000,"Low",IF(Table1[[#This Row],[Amount]]&lt;20000,"Medium",IF(Table1[[#This Row],[Amount]]&lt;50000,"High","Very High")))</f>
        <v>High</v>
      </c>
    </row>
    <row r="467" spans="1:9">
      <c r="A467" s="9">
        <v>45127</v>
      </c>
      <c r="B467" s="10" t="s">
        <v>8</v>
      </c>
      <c r="C467" t="s">
        <v>28</v>
      </c>
      <c r="D467" t="s">
        <v>34</v>
      </c>
      <c r="E467" t="s">
        <v>41</v>
      </c>
      <c r="F467">
        <v>12</v>
      </c>
      <c r="G467">
        <v>2396</v>
      </c>
      <c r="H467">
        <v>28752</v>
      </c>
      <c r="I467" t="str">
        <f>IF(Table1[[#This Row],[Amount]]&lt;10000,"Low",IF(Table1[[#This Row],[Amount]]&lt;20000,"Medium",IF(Table1[[#This Row],[Amount]]&lt;50000,"High","Very High")))</f>
        <v>High</v>
      </c>
    </row>
    <row r="468" spans="1:9">
      <c r="A468" s="9">
        <v>45353</v>
      </c>
      <c r="B468" s="10" t="s">
        <v>26</v>
      </c>
      <c r="C468" t="s">
        <v>30</v>
      </c>
      <c r="D468" t="s">
        <v>33</v>
      </c>
      <c r="E468" t="s">
        <v>44</v>
      </c>
      <c r="F468">
        <v>9</v>
      </c>
      <c r="G468">
        <v>2318</v>
      </c>
      <c r="H468">
        <v>20862</v>
      </c>
      <c r="I468" t="str">
        <f>IF(Table1[[#This Row],[Amount]]&lt;10000,"Low",IF(Table1[[#This Row],[Amount]]&lt;20000,"Medium",IF(Table1[[#This Row],[Amount]]&lt;50000,"High","Very High")))</f>
        <v>High</v>
      </c>
    </row>
    <row r="469" spans="1:9">
      <c r="A469" s="9">
        <v>44947</v>
      </c>
      <c r="B469" s="10" t="s">
        <v>19</v>
      </c>
      <c r="C469" t="s">
        <v>31</v>
      </c>
      <c r="D469" t="s">
        <v>38</v>
      </c>
      <c r="E469" t="s">
        <v>44</v>
      </c>
      <c r="F469">
        <v>20</v>
      </c>
      <c r="G469">
        <v>3840</v>
      </c>
      <c r="H469">
        <v>76800</v>
      </c>
      <c r="I469" t="str">
        <f>IF(Table1[[#This Row],[Amount]]&lt;10000,"Low",IF(Table1[[#This Row],[Amount]]&lt;20000,"Medium",IF(Table1[[#This Row],[Amount]]&lt;50000,"High","Very High")))</f>
        <v>Very High</v>
      </c>
    </row>
    <row r="470" spans="1:9">
      <c r="A470" s="9">
        <v>45010</v>
      </c>
      <c r="B470" s="10" t="s">
        <v>11</v>
      </c>
      <c r="C470" t="s">
        <v>28</v>
      </c>
      <c r="D470" t="s">
        <v>37</v>
      </c>
      <c r="E470" t="s">
        <v>42</v>
      </c>
      <c r="F470">
        <v>12</v>
      </c>
      <c r="G470">
        <v>1103</v>
      </c>
      <c r="H470">
        <v>13236</v>
      </c>
      <c r="I470" t="str">
        <f>IF(Table1[[#This Row],[Amount]]&lt;10000,"Low",IF(Table1[[#This Row],[Amount]]&lt;20000,"Medium",IF(Table1[[#This Row],[Amount]]&lt;50000,"High","Very High")))</f>
        <v>Medium</v>
      </c>
    </row>
    <row r="471" spans="1:9">
      <c r="A471" s="9">
        <v>45230</v>
      </c>
      <c r="B471" s="10" t="s">
        <v>23</v>
      </c>
      <c r="C471" t="s">
        <v>29</v>
      </c>
      <c r="D471" t="s">
        <v>32</v>
      </c>
      <c r="E471" t="s">
        <v>41</v>
      </c>
      <c r="F471">
        <v>9</v>
      </c>
      <c r="G471">
        <v>899</v>
      </c>
      <c r="H471">
        <v>8091</v>
      </c>
      <c r="I471" t="str">
        <f>IF(Table1[[#This Row],[Amount]]&lt;10000,"Low",IF(Table1[[#This Row],[Amount]]&lt;20000,"Medium",IF(Table1[[#This Row],[Amount]]&lt;50000,"High","Very High")))</f>
        <v>Low</v>
      </c>
    </row>
    <row r="472" spans="1:9">
      <c r="A472" s="9">
        <v>45462</v>
      </c>
      <c r="B472" s="10" t="s">
        <v>10</v>
      </c>
      <c r="C472" t="s">
        <v>28</v>
      </c>
      <c r="D472" t="s">
        <v>39</v>
      </c>
      <c r="E472" t="s">
        <v>41</v>
      </c>
      <c r="F472">
        <v>18</v>
      </c>
      <c r="G472">
        <v>2306</v>
      </c>
      <c r="H472">
        <v>41508</v>
      </c>
      <c r="I472" t="str">
        <f>IF(Table1[[#This Row],[Amount]]&lt;10000,"Low",IF(Table1[[#This Row],[Amount]]&lt;20000,"Medium",IF(Table1[[#This Row],[Amount]]&lt;50000,"High","Very High")))</f>
        <v>High</v>
      </c>
    </row>
    <row r="473" spans="1:9">
      <c r="A473" s="9">
        <v>45322</v>
      </c>
      <c r="B473" s="10" t="s">
        <v>19</v>
      </c>
      <c r="C473" t="s">
        <v>31</v>
      </c>
      <c r="D473" t="s">
        <v>34</v>
      </c>
      <c r="E473" t="s">
        <v>45</v>
      </c>
      <c r="F473">
        <v>4</v>
      </c>
      <c r="G473">
        <v>4027</v>
      </c>
      <c r="H473">
        <v>16108</v>
      </c>
      <c r="I473" t="str">
        <f>IF(Table1[[#This Row],[Amount]]&lt;10000,"Low",IF(Table1[[#This Row],[Amount]]&lt;20000,"Medium",IF(Table1[[#This Row],[Amount]]&lt;50000,"High","Very High")))</f>
        <v>Medium</v>
      </c>
    </row>
    <row r="474" spans="1:9">
      <c r="A474" s="9">
        <v>45396</v>
      </c>
      <c r="B474" s="10" t="s">
        <v>11</v>
      </c>
      <c r="C474" t="s">
        <v>28</v>
      </c>
      <c r="D474" t="s">
        <v>32</v>
      </c>
      <c r="E474" t="s">
        <v>43</v>
      </c>
      <c r="F474">
        <v>5</v>
      </c>
      <c r="G474">
        <v>154</v>
      </c>
      <c r="H474">
        <v>770</v>
      </c>
      <c r="I474" t="str">
        <f>IF(Table1[[#This Row],[Amount]]&lt;10000,"Low",IF(Table1[[#This Row],[Amount]]&lt;20000,"Medium",IF(Table1[[#This Row],[Amount]]&lt;50000,"High","Very High")))</f>
        <v>Low</v>
      </c>
    </row>
    <row r="475" spans="1:9">
      <c r="A475" s="9">
        <v>45095</v>
      </c>
      <c r="B475" s="10" t="s">
        <v>14</v>
      </c>
      <c r="C475" t="s">
        <v>29</v>
      </c>
      <c r="D475" t="s">
        <v>39</v>
      </c>
      <c r="E475" t="s">
        <v>46</v>
      </c>
      <c r="F475">
        <v>14</v>
      </c>
      <c r="G475">
        <v>3672</v>
      </c>
      <c r="H475">
        <v>51408</v>
      </c>
      <c r="I475" t="str">
        <f>IF(Table1[[#This Row],[Amount]]&lt;10000,"Low",IF(Table1[[#This Row],[Amount]]&lt;20000,"Medium",IF(Table1[[#This Row],[Amount]]&lt;50000,"High","Very High")))</f>
        <v>Very High</v>
      </c>
    </row>
    <row r="476" spans="1:9">
      <c r="A476" s="9">
        <v>45111</v>
      </c>
      <c r="B476" s="10" t="s">
        <v>20</v>
      </c>
      <c r="C476" t="s">
        <v>31</v>
      </c>
      <c r="D476" t="s">
        <v>33</v>
      </c>
      <c r="E476" t="s">
        <v>41</v>
      </c>
      <c r="F476">
        <v>4</v>
      </c>
      <c r="G476">
        <v>690</v>
      </c>
      <c r="H476">
        <v>2760</v>
      </c>
      <c r="I476" t="str">
        <f>IF(Table1[[#This Row],[Amount]]&lt;10000,"Low",IF(Table1[[#This Row],[Amount]]&lt;20000,"Medium",IF(Table1[[#This Row],[Amount]]&lt;50000,"High","Very High")))</f>
        <v>Low</v>
      </c>
    </row>
    <row r="477" spans="1:9">
      <c r="A477" s="9">
        <v>45501</v>
      </c>
      <c r="B477" s="10" t="s">
        <v>9</v>
      </c>
      <c r="C477" t="s">
        <v>29</v>
      </c>
      <c r="D477" t="s">
        <v>33</v>
      </c>
      <c r="E477" t="s">
        <v>45</v>
      </c>
      <c r="F477">
        <v>10</v>
      </c>
      <c r="G477">
        <v>2841</v>
      </c>
      <c r="H477">
        <v>28410</v>
      </c>
      <c r="I477" t="str">
        <f>IF(Table1[[#This Row],[Amount]]&lt;10000,"Low",IF(Table1[[#This Row],[Amount]]&lt;20000,"Medium",IF(Table1[[#This Row],[Amount]]&lt;50000,"High","Very High")))</f>
        <v>High</v>
      </c>
    </row>
    <row r="478" spans="1:9">
      <c r="A478" s="9">
        <v>45008</v>
      </c>
      <c r="B478" s="10" t="s">
        <v>23</v>
      </c>
      <c r="C478" t="s">
        <v>29</v>
      </c>
      <c r="D478" t="s">
        <v>33</v>
      </c>
      <c r="E478" t="s">
        <v>40</v>
      </c>
      <c r="F478">
        <v>18</v>
      </c>
      <c r="G478">
        <v>3925</v>
      </c>
      <c r="H478">
        <v>70650</v>
      </c>
      <c r="I478" t="str">
        <f>IF(Table1[[#This Row],[Amount]]&lt;10000,"Low",IF(Table1[[#This Row],[Amount]]&lt;20000,"Medium",IF(Table1[[#This Row],[Amount]]&lt;50000,"High","Very High")))</f>
        <v>Very High</v>
      </c>
    </row>
    <row r="479" spans="1:9">
      <c r="A479" s="9">
        <v>45331</v>
      </c>
      <c r="B479" s="10" t="s">
        <v>16</v>
      </c>
      <c r="C479" t="s">
        <v>28</v>
      </c>
      <c r="D479" t="s">
        <v>36</v>
      </c>
      <c r="E479" t="s">
        <v>44</v>
      </c>
      <c r="F479">
        <v>9</v>
      </c>
      <c r="G479">
        <v>1230</v>
      </c>
      <c r="H479">
        <v>11070</v>
      </c>
      <c r="I479" t="str">
        <f>IF(Table1[[#This Row],[Amount]]&lt;10000,"Low",IF(Table1[[#This Row],[Amount]]&lt;20000,"Medium",IF(Table1[[#This Row],[Amount]]&lt;50000,"High","Very High")))</f>
        <v>Medium</v>
      </c>
    </row>
    <row r="480" spans="1:9">
      <c r="A480" s="9">
        <v>45500</v>
      </c>
      <c r="B480" s="10" t="s">
        <v>22</v>
      </c>
      <c r="C480" t="s">
        <v>31</v>
      </c>
      <c r="D480" t="s">
        <v>38</v>
      </c>
      <c r="E480" t="s">
        <v>45</v>
      </c>
      <c r="F480">
        <v>7</v>
      </c>
      <c r="G480">
        <v>3927</v>
      </c>
      <c r="H480">
        <v>27489</v>
      </c>
      <c r="I480" t="str">
        <f>IF(Table1[[#This Row],[Amount]]&lt;10000,"Low",IF(Table1[[#This Row],[Amount]]&lt;20000,"Medium",IF(Table1[[#This Row],[Amount]]&lt;50000,"High","Very High")))</f>
        <v>High</v>
      </c>
    </row>
    <row r="481" spans="1:9">
      <c r="A481" s="9">
        <v>45441</v>
      </c>
      <c r="B481" s="10" t="s">
        <v>14</v>
      </c>
      <c r="C481" t="s">
        <v>29</v>
      </c>
      <c r="D481" t="s">
        <v>33</v>
      </c>
      <c r="E481" t="s">
        <v>43</v>
      </c>
      <c r="F481">
        <v>15</v>
      </c>
      <c r="G481">
        <v>1876</v>
      </c>
      <c r="H481">
        <v>28140</v>
      </c>
      <c r="I481" t="str">
        <f>IF(Table1[[#This Row],[Amount]]&lt;10000,"Low",IF(Table1[[#This Row],[Amount]]&lt;20000,"Medium",IF(Table1[[#This Row],[Amount]]&lt;50000,"High","Very High")))</f>
        <v>High</v>
      </c>
    </row>
    <row r="482" spans="1:9">
      <c r="A482" s="9">
        <v>45132</v>
      </c>
      <c r="B482" s="10" t="s">
        <v>18</v>
      </c>
      <c r="C482" t="s">
        <v>30</v>
      </c>
      <c r="D482" t="s">
        <v>32</v>
      </c>
      <c r="E482" t="s">
        <v>40</v>
      </c>
      <c r="F482">
        <v>10</v>
      </c>
      <c r="G482">
        <v>1149</v>
      </c>
      <c r="H482">
        <v>11490</v>
      </c>
      <c r="I482" t="str">
        <f>IF(Table1[[#This Row],[Amount]]&lt;10000,"Low",IF(Table1[[#This Row],[Amount]]&lt;20000,"Medium",IF(Table1[[#This Row],[Amount]]&lt;50000,"High","Very High")))</f>
        <v>Medium</v>
      </c>
    </row>
    <row r="483" spans="1:9">
      <c r="A483" s="9">
        <v>44955</v>
      </c>
      <c r="B483" s="10" t="s">
        <v>27</v>
      </c>
      <c r="C483" t="s">
        <v>30</v>
      </c>
      <c r="D483" t="s">
        <v>38</v>
      </c>
      <c r="E483" t="s">
        <v>45</v>
      </c>
      <c r="F483">
        <v>6</v>
      </c>
      <c r="G483">
        <v>4429</v>
      </c>
      <c r="H483">
        <v>26574</v>
      </c>
      <c r="I483" t="str">
        <f>IF(Table1[[#This Row],[Amount]]&lt;10000,"Low",IF(Table1[[#This Row],[Amount]]&lt;20000,"Medium",IF(Table1[[#This Row],[Amount]]&lt;50000,"High","Very High")))</f>
        <v>High</v>
      </c>
    </row>
    <row r="484" spans="1:9">
      <c r="A484" s="9">
        <v>44930</v>
      </c>
      <c r="B484" s="10" t="s">
        <v>20</v>
      </c>
      <c r="C484" t="s">
        <v>31</v>
      </c>
      <c r="D484" t="s">
        <v>34</v>
      </c>
      <c r="E484" t="s">
        <v>40</v>
      </c>
      <c r="F484">
        <v>7</v>
      </c>
      <c r="G484">
        <v>2958</v>
      </c>
      <c r="H484">
        <v>20706</v>
      </c>
      <c r="I484" t="str">
        <f>IF(Table1[[#This Row],[Amount]]&lt;10000,"Low",IF(Table1[[#This Row],[Amount]]&lt;20000,"Medium",IF(Table1[[#This Row],[Amount]]&lt;50000,"High","Very High")))</f>
        <v>High</v>
      </c>
    </row>
    <row r="485" spans="1:9">
      <c r="A485" s="9">
        <v>45404</v>
      </c>
      <c r="B485" s="10" t="s">
        <v>15</v>
      </c>
      <c r="C485" t="s">
        <v>31</v>
      </c>
      <c r="D485" t="s">
        <v>35</v>
      </c>
      <c r="E485" t="s">
        <v>44</v>
      </c>
      <c r="F485">
        <v>17</v>
      </c>
      <c r="G485">
        <v>2737</v>
      </c>
      <c r="H485">
        <v>46529</v>
      </c>
      <c r="I485" t="str">
        <f>IF(Table1[[#This Row],[Amount]]&lt;10000,"Low",IF(Table1[[#This Row],[Amount]]&lt;20000,"Medium",IF(Table1[[#This Row],[Amount]]&lt;50000,"High","Very High")))</f>
        <v>High</v>
      </c>
    </row>
    <row r="486" spans="1:9">
      <c r="A486" s="9">
        <v>44980</v>
      </c>
      <c r="B486" s="10" t="s">
        <v>22</v>
      </c>
      <c r="C486" t="s">
        <v>31</v>
      </c>
      <c r="D486" t="s">
        <v>33</v>
      </c>
      <c r="E486" t="s">
        <v>44</v>
      </c>
      <c r="F486">
        <v>5</v>
      </c>
      <c r="G486">
        <v>3986</v>
      </c>
      <c r="H486">
        <v>19930</v>
      </c>
      <c r="I486" t="str">
        <f>IF(Table1[[#This Row],[Amount]]&lt;10000,"Low",IF(Table1[[#This Row],[Amount]]&lt;20000,"Medium",IF(Table1[[#This Row],[Amount]]&lt;50000,"High","Very High")))</f>
        <v>Medium</v>
      </c>
    </row>
    <row r="487" spans="1:9">
      <c r="A487" s="9">
        <v>44951</v>
      </c>
      <c r="B487" s="10" t="s">
        <v>21</v>
      </c>
      <c r="C487" t="s">
        <v>30</v>
      </c>
      <c r="D487" t="s">
        <v>39</v>
      </c>
      <c r="E487" t="s">
        <v>40</v>
      </c>
      <c r="F487">
        <v>19</v>
      </c>
      <c r="G487">
        <v>3395</v>
      </c>
      <c r="H487">
        <v>64505</v>
      </c>
      <c r="I487" t="str">
        <f>IF(Table1[[#This Row],[Amount]]&lt;10000,"Low",IF(Table1[[#This Row],[Amount]]&lt;20000,"Medium",IF(Table1[[#This Row],[Amount]]&lt;50000,"High","Very High")))</f>
        <v>Very High</v>
      </c>
    </row>
    <row r="488" spans="1:9">
      <c r="A488" s="9">
        <v>45094</v>
      </c>
      <c r="B488" s="10" t="s">
        <v>10</v>
      </c>
      <c r="C488" t="s">
        <v>28</v>
      </c>
      <c r="D488" t="s">
        <v>32</v>
      </c>
      <c r="E488" t="s">
        <v>42</v>
      </c>
      <c r="F488">
        <v>18</v>
      </c>
      <c r="G488">
        <v>4436</v>
      </c>
      <c r="H488">
        <v>79848</v>
      </c>
      <c r="I488" t="str">
        <f>IF(Table1[[#This Row],[Amount]]&lt;10000,"Low",IF(Table1[[#This Row],[Amount]]&lt;20000,"Medium",IF(Table1[[#This Row],[Amount]]&lt;50000,"High","Very High")))</f>
        <v>Very High</v>
      </c>
    </row>
    <row r="489" spans="1:9">
      <c r="A489" s="9">
        <v>45150</v>
      </c>
      <c r="B489" s="10" t="s">
        <v>21</v>
      </c>
      <c r="C489" t="s">
        <v>30</v>
      </c>
      <c r="D489" t="s">
        <v>33</v>
      </c>
      <c r="E489" t="s">
        <v>45</v>
      </c>
      <c r="F489">
        <v>6</v>
      </c>
      <c r="G489">
        <v>169</v>
      </c>
      <c r="H489">
        <v>1014</v>
      </c>
      <c r="I489" t="str">
        <f>IF(Table1[[#This Row],[Amount]]&lt;10000,"Low",IF(Table1[[#This Row],[Amount]]&lt;20000,"Medium",IF(Table1[[#This Row],[Amount]]&lt;50000,"High","Very High")))</f>
        <v>Low</v>
      </c>
    </row>
    <row r="490" spans="1:9">
      <c r="A490" s="9">
        <v>45064</v>
      </c>
      <c r="B490" s="10" t="s">
        <v>22</v>
      </c>
      <c r="C490" t="s">
        <v>31</v>
      </c>
      <c r="D490" t="s">
        <v>35</v>
      </c>
      <c r="E490" t="s">
        <v>44</v>
      </c>
      <c r="F490">
        <v>6</v>
      </c>
      <c r="G490">
        <v>770</v>
      </c>
      <c r="H490">
        <v>4620</v>
      </c>
      <c r="I490" t="str">
        <f>IF(Table1[[#This Row],[Amount]]&lt;10000,"Low",IF(Table1[[#This Row],[Amount]]&lt;20000,"Medium",IF(Table1[[#This Row],[Amount]]&lt;50000,"High","Very High")))</f>
        <v>Low</v>
      </c>
    </row>
    <row r="491" spans="1:9">
      <c r="A491" s="9">
        <v>45387</v>
      </c>
      <c r="B491" s="10" t="s">
        <v>25</v>
      </c>
      <c r="C491" t="s">
        <v>29</v>
      </c>
      <c r="D491" t="s">
        <v>37</v>
      </c>
      <c r="E491" t="s">
        <v>43</v>
      </c>
      <c r="F491">
        <v>2</v>
      </c>
      <c r="G491">
        <v>4878</v>
      </c>
      <c r="H491">
        <v>9756</v>
      </c>
      <c r="I491" t="str">
        <f>IF(Table1[[#This Row],[Amount]]&lt;10000,"Low",IF(Table1[[#This Row],[Amount]]&lt;20000,"Medium",IF(Table1[[#This Row],[Amount]]&lt;50000,"High","Very High")))</f>
        <v>Low</v>
      </c>
    </row>
    <row r="492" spans="1:9">
      <c r="A492" s="9">
        <v>44978</v>
      </c>
      <c r="B492" s="10" t="s">
        <v>14</v>
      </c>
      <c r="C492" t="s">
        <v>29</v>
      </c>
      <c r="D492" t="s">
        <v>35</v>
      </c>
      <c r="E492" t="s">
        <v>44</v>
      </c>
      <c r="F492">
        <v>4</v>
      </c>
      <c r="G492">
        <v>4886</v>
      </c>
      <c r="H492">
        <v>19544</v>
      </c>
      <c r="I492" t="str">
        <f>IF(Table1[[#This Row],[Amount]]&lt;10000,"Low",IF(Table1[[#This Row],[Amount]]&lt;20000,"Medium",IF(Table1[[#This Row],[Amount]]&lt;50000,"High","Very High")))</f>
        <v>Medium</v>
      </c>
    </row>
    <row r="493" spans="1:9">
      <c r="A493" s="9">
        <v>45322</v>
      </c>
      <c r="B493" s="10" t="s">
        <v>9</v>
      </c>
      <c r="C493" t="s">
        <v>29</v>
      </c>
      <c r="D493" t="s">
        <v>38</v>
      </c>
      <c r="E493" t="s">
        <v>45</v>
      </c>
      <c r="F493">
        <v>19</v>
      </c>
      <c r="G493">
        <v>244</v>
      </c>
      <c r="H493">
        <v>4636</v>
      </c>
      <c r="I493" t="str">
        <f>IF(Table1[[#This Row],[Amount]]&lt;10000,"Low",IF(Table1[[#This Row],[Amount]]&lt;20000,"Medium",IF(Table1[[#This Row],[Amount]]&lt;50000,"High","Very High")))</f>
        <v>Low</v>
      </c>
    </row>
    <row r="494" spans="1:9">
      <c r="A494" s="9">
        <v>45124</v>
      </c>
      <c r="B494" s="10" t="s">
        <v>25</v>
      </c>
      <c r="C494" t="s">
        <v>29</v>
      </c>
      <c r="D494" t="s">
        <v>34</v>
      </c>
      <c r="E494" t="s">
        <v>41</v>
      </c>
      <c r="F494">
        <v>16</v>
      </c>
      <c r="G494">
        <v>3130</v>
      </c>
      <c r="H494">
        <v>50080</v>
      </c>
      <c r="I494" t="str">
        <f>IF(Table1[[#This Row],[Amount]]&lt;10000,"Low",IF(Table1[[#This Row],[Amount]]&lt;20000,"Medium",IF(Table1[[#This Row],[Amount]]&lt;50000,"High","Very High")))</f>
        <v>Very High</v>
      </c>
    </row>
    <row r="495" spans="1:9">
      <c r="A495" s="9">
        <v>45141</v>
      </c>
      <c r="B495" s="10" t="s">
        <v>25</v>
      </c>
      <c r="C495" t="s">
        <v>29</v>
      </c>
      <c r="D495" t="s">
        <v>39</v>
      </c>
      <c r="E495" t="s">
        <v>45</v>
      </c>
      <c r="F495">
        <v>2</v>
      </c>
      <c r="G495">
        <v>4078</v>
      </c>
      <c r="H495">
        <v>8156</v>
      </c>
      <c r="I495" t="str">
        <f>IF(Table1[[#This Row],[Amount]]&lt;10000,"Low",IF(Table1[[#This Row],[Amount]]&lt;20000,"Medium",IF(Table1[[#This Row],[Amount]]&lt;50000,"High","Very High")))</f>
        <v>Low</v>
      </c>
    </row>
    <row r="496" spans="1:9">
      <c r="A496" s="9">
        <v>45336</v>
      </c>
      <c r="B496" s="10" t="s">
        <v>10</v>
      </c>
      <c r="C496" t="s">
        <v>28</v>
      </c>
      <c r="D496" t="s">
        <v>33</v>
      </c>
      <c r="E496" t="s">
        <v>44</v>
      </c>
      <c r="F496">
        <v>1</v>
      </c>
      <c r="G496">
        <v>2641</v>
      </c>
      <c r="H496">
        <v>2641</v>
      </c>
      <c r="I496" t="str">
        <f>IF(Table1[[#This Row],[Amount]]&lt;10000,"Low",IF(Table1[[#This Row],[Amount]]&lt;20000,"Medium",IF(Table1[[#This Row],[Amount]]&lt;50000,"High","Very High")))</f>
        <v>Low</v>
      </c>
    </row>
    <row r="497" spans="1:9">
      <c r="A497" s="9">
        <v>45435</v>
      </c>
      <c r="B497" s="10" t="s">
        <v>15</v>
      </c>
      <c r="C497" t="s">
        <v>31</v>
      </c>
      <c r="D497" t="s">
        <v>38</v>
      </c>
      <c r="E497" t="s">
        <v>45</v>
      </c>
      <c r="F497">
        <v>17</v>
      </c>
      <c r="G497">
        <v>1081</v>
      </c>
      <c r="H497">
        <v>18377</v>
      </c>
      <c r="I497" t="str">
        <f>IF(Table1[[#This Row],[Amount]]&lt;10000,"Low",IF(Table1[[#This Row],[Amount]]&lt;20000,"Medium",IF(Table1[[#This Row],[Amount]]&lt;50000,"High","Very High")))</f>
        <v>Medium</v>
      </c>
    </row>
    <row r="498" spans="1:9">
      <c r="A498" s="9">
        <v>44937</v>
      </c>
      <c r="B498" s="10" t="s">
        <v>12</v>
      </c>
      <c r="C498" t="s">
        <v>30</v>
      </c>
      <c r="D498" t="s">
        <v>37</v>
      </c>
      <c r="E498" t="s">
        <v>45</v>
      </c>
      <c r="F498">
        <v>17</v>
      </c>
      <c r="G498">
        <v>2560</v>
      </c>
      <c r="H498">
        <v>43520</v>
      </c>
      <c r="I498" t="str">
        <f>IF(Table1[[#This Row],[Amount]]&lt;10000,"Low",IF(Table1[[#This Row],[Amount]]&lt;20000,"Medium",IF(Table1[[#This Row],[Amount]]&lt;50000,"High","Very High")))</f>
        <v>High</v>
      </c>
    </row>
    <row r="499" spans="1:9">
      <c r="A499" s="9">
        <v>45092</v>
      </c>
      <c r="B499" s="10" t="s">
        <v>8</v>
      </c>
      <c r="C499" t="s">
        <v>28</v>
      </c>
      <c r="D499" t="s">
        <v>38</v>
      </c>
      <c r="E499" t="s">
        <v>41</v>
      </c>
      <c r="F499">
        <v>17</v>
      </c>
      <c r="G499">
        <v>3196</v>
      </c>
      <c r="H499">
        <v>54332</v>
      </c>
      <c r="I499" t="str">
        <f>IF(Table1[[#This Row],[Amount]]&lt;10000,"Low",IF(Table1[[#This Row],[Amount]]&lt;20000,"Medium",IF(Table1[[#This Row],[Amount]]&lt;50000,"High","Very High")))</f>
        <v>Very High</v>
      </c>
    </row>
    <row r="500" spans="1:9">
      <c r="A500" s="9">
        <v>45141</v>
      </c>
      <c r="B500" s="10" t="s">
        <v>12</v>
      </c>
      <c r="C500" t="s">
        <v>30</v>
      </c>
      <c r="D500" t="s">
        <v>32</v>
      </c>
      <c r="E500" t="s">
        <v>46</v>
      </c>
      <c r="F500">
        <v>13</v>
      </c>
      <c r="G500">
        <v>327</v>
      </c>
      <c r="H500">
        <v>4251</v>
      </c>
      <c r="I500" t="str">
        <f>IF(Table1[[#This Row],[Amount]]&lt;10000,"Low",IF(Table1[[#This Row],[Amount]]&lt;20000,"Medium",IF(Table1[[#This Row],[Amount]]&lt;50000,"High","Very High")))</f>
        <v>Low</v>
      </c>
    </row>
    <row r="501" spans="1:9">
      <c r="A501" s="9">
        <v>45240</v>
      </c>
      <c r="B501" s="10" t="s">
        <v>14</v>
      </c>
      <c r="C501" t="s">
        <v>29</v>
      </c>
      <c r="D501" t="s">
        <v>32</v>
      </c>
      <c r="E501" t="s">
        <v>42</v>
      </c>
      <c r="F501">
        <v>16</v>
      </c>
      <c r="G501">
        <v>2921</v>
      </c>
      <c r="H501">
        <v>46736</v>
      </c>
      <c r="I501" t="str">
        <f>IF(Table1[[#This Row],[Amount]]&lt;10000,"Low",IF(Table1[[#This Row],[Amount]]&lt;20000,"Medium",IF(Table1[[#This Row],[Amount]]&lt;50000,"High","Very High")))</f>
        <v>High</v>
      </c>
    </row>
    <row r="502" spans="1:9">
      <c r="A502" s="9">
        <v>45251</v>
      </c>
      <c r="B502" s="10" t="s">
        <v>9</v>
      </c>
      <c r="C502" t="s">
        <v>29</v>
      </c>
      <c r="D502" t="s">
        <v>39</v>
      </c>
      <c r="E502" t="s">
        <v>44</v>
      </c>
      <c r="F502">
        <v>4</v>
      </c>
      <c r="G502">
        <v>2495</v>
      </c>
      <c r="H502">
        <v>9980</v>
      </c>
      <c r="I502" t="str">
        <f>IF(Table1[[#This Row],[Amount]]&lt;10000,"Low",IF(Table1[[#This Row],[Amount]]&lt;20000,"Medium",IF(Table1[[#This Row],[Amount]]&lt;50000,"High","Very High")))</f>
        <v>Low</v>
      </c>
    </row>
    <row r="503" spans="1:9">
      <c r="A503" s="9">
        <v>45347</v>
      </c>
      <c r="B503" s="10" t="s">
        <v>23</v>
      </c>
      <c r="C503" t="s">
        <v>29</v>
      </c>
      <c r="D503" t="s">
        <v>36</v>
      </c>
      <c r="E503" t="s">
        <v>41</v>
      </c>
      <c r="F503">
        <v>2</v>
      </c>
      <c r="G503">
        <v>4425</v>
      </c>
      <c r="H503">
        <v>8850</v>
      </c>
      <c r="I503" t="str">
        <f>IF(Table1[[#This Row],[Amount]]&lt;10000,"Low",IF(Table1[[#This Row],[Amount]]&lt;20000,"Medium",IF(Table1[[#This Row],[Amount]]&lt;50000,"High","Very High")))</f>
        <v>Low</v>
      </c>
    </row>
    <row r="504" spans="1:9">
      <c r="A504" s="9">
        <v>45115</v>
      </c>
      <c r="B504" s="10" t="s">
        <v>20</v>
      </c>
      <c r="C504" t="s">
        <v>31</v>
      </c>
      <c r="D504" t="s">
        <v>34</v>
      </c>
      <c r="E504" t="s">
        <v>45</v>
      </c>
      <c r="F504">
        <v>4</v>
      </c>
      <c r="G504">
        <v>2535</v>
      </c>
      <c r="H504">
        <v>10140</v>
      </c>
      <c r="I504" t="str">
        <f>IF(Table1[[#This Row],[Amount]]&lt;10000,"Low",IF(Table1[[#This Row],[Amount]]&lt;20000,"Medium",IF(Table1[[#This Row],[Amount]]&lt;50000,"High","Very High")))</f>
        <v>Medium</v>
      </c>
    </row>
    <row r="505" spans="1:9">
      <c r="A505" s="9">
        <v>45310</v>
      </c>
      <c r="B505" s="10" t="s">
        <v>16</v>
      </c>
      <c r="C505" t="s">
        <v>28</v>
      </c>
      <c r="D505" t="s">
        <v>36</v>
      </c>
      <c r="E505" t="s">
        <v>40</v>
      </c>
      <c r="F505">
        <v>6</v>
      </c>
      <c r="G505">
        <v>2441</v>
      </c>
      <c r="H505">
        <v>14646</v>
      </c>
      <c r="I505" t="str">
        <f>IF(Table1[[#This Row],[Amount]]&lt;10000,"Low",IF(Table1[[#This Row],[Amount]]&lt;20000,"Medium",IF(Table1[[#This Row],[Amount]]&lt;50000,"High","Very High")))</f>
        <v>Medium</v>
      </c>
    </row>
    <row r="506" spans="1:9">
      <c r="A506" s="9">
        <v>45117</v>
      </c>
      <c r="B506" s="10" t="s">
        <v>16</v>
      </c>
      <c r="C506" t="s">
        <v>28</v>
      </c>
      <c r="D506" t="s">
        <v>32</v>
      </c>
      <c r="E506" t="s">
        <v>41</v>
      </c>
      <c r="F506">
        <v>14</v>
      </c>
      <c r="G506">
        <v>392</v>
      </c>
      <c r="H506">
        <v>5488</v>
      </c>
      <c r="I506" t="str">
        <f>IF(Table1[[#This Row],[Amount]]&lt;10000,"Low",IF(Table1[[#This Row],[Amount]]&lt;20000,"Medium",IF(Table1[[#This Row],[Amount]]&lt;50000,"High","Very High")))</f>
        <v>Low</v>
      </c>
    </row>
    <row r="507" spans="1:9">
      <c r="A507" s="9">
        <v>44982</v>
      </c>
      <c r="B507" s="10" t="s">
        <v>18</v>
      </c>
      <c r="C507" t="s">
        <v>30</v>
      </c>
      <c r="D507" t="s">
        <v>37</v>
      </c>
      <c r="E507" t="s">
        <v>46</v>
      </c>
      <c r="F507">
        <v>16</v>
      </c>
      <c r="G507">
        <v>3768</v>
      </c>
      <c r="H507">
        <v>60288</v>
      </c>
      <c r="I507" t="str">
        <f>IF(Table1[[#This Row],[Amount]]&lt;10000,"Low",IF(Table1[[#This Row],[Amount]]&lt;20000,"Medium",IF(Table1[[#This Row],[Amount]]&lt;50000,"High","Very High")))</f>
        <v>Very High</v>
      </c>
    </row>
    <row r="508" spans="1:9">
      <c r="A508" s="9">
        <v>45349</v>
      </c>
      <c r="B508" s="10" t="s">
        <v>14</v>
      </c>
      <c r="C508" t="s">
        <v>29</v>
      </c>
      <c r="D508" t="s">
        <v>36</v>
      </c>
      <c r="E508" t="s">
        <v>42</v>
      </c>
      <c r="F508">
        <v>16</v>
      </c>
      <c r="G508">
        <v>1734</v>
      </c>
      <c r="H508">
        <v>27744</v>
      </c>
      <c r="I508" t="str">
        <f>IF(Table1[[#This Row],[Amount]]&lt;10000,"Low",IF(Table1[[#This Row],[Amount]]&lt;20000,"Medium",IF(Table1[[#This Row],[Amount]]&lt;50000,"High","Very High")))</f>
        <v>High</v>
      </c>
    </row>
    <row r="509" spans="1:9">
      <c r="A509" s="9">
        <v>44932</v>
      </c>
      <c r="B509" s="10" t="s">
        <v>18</v>
      </c>
      <c r="C509" t="s">
        <v>30</v>
      </c>
      <c r="D509" t="s">
        <v>38</v>
      </c>
      <c r="E509" t="s">
        <v>40</v>
      </c>
      <c r="F509">
        <v>7</v>
      </c>
      <c r="G509">
        <v>4094</v>
      </c>
      <c r="H509">
        <v>28658</v>
      </c>
      <c r="I509" t="str">
        <f>IF(Table1[[#This Row],[Amount]]&lt;10000,"Low",IF(Table1[[#This Row],[Amount]]&lt;20000,"Medium",IF(Table1[[#This Row],[Amount]]&lt;50000,"High","Very High")))</f>
        <v>High</v>
      </c>
    </row>
    <row r="510" spans="1:9">
      <c r="A510" s="9">
        <v>45428</v>
      </c>
      <c r="B510" s="10" t="s">
        <v>8</v>
      </c>
      <c r="C510" t="s">
        <v>28</v>
      </c>
      <c r="D510" t="s">
        <v>34</v>
      </c>
      <c r="E510" t="s">
        <v>44</v>
      </c>
      <c r="F510">
        <v>12</v>
      </c>
      <c r="G510">
        <v>1919</v>
      </c>
      <c r="H510">
        <v>23028</v>
      </c>
      <c r="I510" t="str">
        <f>IF(Table1[[#This Row],[Amount]]&lt;10000,"Low",IF(Table1[[#This Row],[Amount]]&lt;20000,"Medium",IF(Table1[[#This Row],[Amount]]&lt;50000,"High","Very High")))</f>
        <v>High</v>
      </c>
    </row>
    <row r="511" spans="1:9">
      <c r="A511" s="9">
        <v>45050</v>
      </c>
      <c r="B511" s="10" t="s">
        <v>20</v>
      </c>
      <c r="C511" t="s">
        <v>31</v>
      </c>
      <c r="D511" t="s">
        <v>33</v>
      </c>
      <c r="E511" t="s">
        <v>40</v>
      </c>
      <c r="F511">
        <v>6</v>
      </c>
      <c r="G511">
        <v>4568</v>
      </c>
      <c r="H511">
        <v>27408</v>
      </c>
      <c r="I511" t="str">
        <f>IF(Table1[[#This Row],[Amount]]&lt;10000,"Low",IF(Table1[[#This Row],[Amount]]&lt;20000,"Medium",IF(Table1[[#This Row],[Amount]]&lt;50000,"High","Very High")))</f>
        <v>High</v>
      </c>
    </row>
    <row r="512" spans="1:9">
      <c r="A512" s="9">
        <v>45019</v>
      </c>
      <c r="B512" s="10" t="s">
        <v>14</v>
      </c>
      <c r="C512" t="s">
        <v>29</v>
      </c>
      <c r="D512" t="s">
        <v>35</v>
      </c>
      <c r="E512" t="s">
        <v>42</v>
      </c>
      <c r="F512">
        <v>7</v>
      </c>
      <c r="G512">
        <v>1537</v>
      </c>
      <c r="H512">
        <v>10759</v>
      </c>
      <c r="I512" t="str">
        <f>IF(Table1[[#This Row],[Amount]]&lt;10000,"Low",IF(Table1[[#This Row],[Amount]]&lt;20000,"Medium",IF(Table1[[#This Row],[Amount]]&lt;50000,"High","Very High")))</f>
        <v>Medium</v>
      </c>
    </row>
    <row r="513" spans="1:9">
      <c r="A513" s="9">
        <v>45387</v>
      </c>
      <c r="B513" s="10" t="s">
        <v>15</v>
      </c>
      <c r="C513" t="s">
        <v>31</v>
      </c>
      <c r="D513" t="s">
        <v>34</v>
      </c>
      <c r="E513" t="s">
        <v>45</v>
      </c>
      <c r="F513">
        <v>13</v>
      </c>
      <c r="G513">
        <v>2363</v>
      </c>
      <c r="H513">
        <v>30719</v>
      </c>
      <c r="I513" t="str">
        <f>IF(Table1[[#This Row],[Amount]]&lt;10000,"Low",IF(Table1[[#This Row],[Amount]]&lt;20000,"Medium",IF(Table1[[#This Row],[Amount]]&lt;50000,"High","Very High")))</f>
        <v>High</v>
      </c>
    </row>
    <row r="514" spans="1:9">
      <c r="A514" s="9">
        <v>45282</v>
      </c>
      <c r="B514" s="10" t="s">
        <v>26</v>
      </c>
      <c r="C514" t="s">
        <v>30</v>
      </c>
      <c r="D514" t="s">
        <v>39</v>
      </c>
      <c r="E514" t="s">
        <v>42</v>
      </c>
      <c r="F514">
        <v>2</v>
      </c>
      <c r="G514">
        <v>4963</v>
      </c>
      <c r="H514">
        <v>9926</v>
      </c>
      <c r="I514" t="str">
        <f>IF(Table1[[#This Row],[Amount]]&lt;10000,"Low",IF(Table1[[#This Row],[Amount]]&lt;20000,"Medium",IF(Table1[[#This Row],[Amount]]&lt;50000,"High","Very High")))</f>
        <v>Low</v>
      </c>
    </row>
    <row r="515" spans="1:9">
      <c r="A515" s="9">
        <v>45175</v>
      </c>
      <c r="B515" s="10" t="s">
        <v>16</v>
      </c>
      <c r="C515" t="s">
        <v>28</v>
      </c>
      <c r="D515" t="s">
        <v>36</v>
      </c>
      <c r="E515" t="s">
        <v>44</v>
      </c>
      <c r="F515">
        <v>16</v>
      </c>
      <c r="G515">
        <v>4250</v>
      </c>
      <c r="H515">
        <v>68000</v>
      </c>
      <c r="I515" t="str">
        <f>IF(Table1[[#This Row],[Amount]]&lt;10000,"Low",IF(Table1[[#This Row],[Amount]]&lt;20000,"Medium",IF(Table1[[#This Row],[Amount]]&lt;50000,"High","Very High")))</f>
        <v>Very High</v>
      </c>
    </row>
    <row r="516" spans="1:9">
      <c r="A516" s="9">
        <v>45510</v>
      </c>
      <c r="B516" s="10" t="s">
        <v>27</v>
      </c>
      <c r="C516" t="s">
        <v>30</v>
      </c>
      <c r="D516" t="s">
        <v>37</v>
      </c>
      <c r="E516" t="s">
        <v>42</v>
      </c>
      <c r="F516">
        <v>2</v>
      </c>
      <c r="G516">
        <v>1250</v>
      </c>
      <c r="H516">
        <v>2500</v>
      </c>
      <c r="I516" t="str">
        <f>IF(Table1[[#This Row],[Amount]]&lt;10000,"Low",IF(Table1[[#This Row],[Amount]]&lt;20000,"Medium",IF(Table1[[#This Row],[Amount]]&lt;50000,"High","Very High")))</f>
        <v>Low</v>
      </c>
    </row>
    <row r="517" spans="1:9">
      <c r="A517" s="9">
        <v>45283</v>
      </c>
      <c r="B517" s="10" t="s">
        <v>15</v>
      </c>
      <c r="C517" t="s">
        <v>31</v>
      </c>
      <c r="D517" t="s">
        <v>37</v>
      </c>
      <c r="E517" t="s">
        <v>43</v>
      </c>
      <c r="F517">
        <v>19</v>
      </c>
      <c r="G517">
        <v>1515</v>
      </c>
      <c r="H517">
        <v>28785</v>
      </c>
      <c r="I517" t="str">
        <f>IF(Table1[[#This Row],[Amount]]&lt;10000,"Low",IF(Table1[[#This Row],[Amount]]&lt;20000,"Medium",IF(Table1[[#This Row],[Amount]]&lt;50000,"High","Very High")))</f>
        <v>High</v>
      </c>
    </row>
    <row r="518" spans="1:9">
      <c r="A518" s="9">
        <v>45362</v>
      </c>
      <c r="B518" s="10" t="s">
        <v>8</v>
      </c>
      <c r="C518" t="s">
        <v>28</v>
      </c>
      <c r="D518" t="s">
        <v>35</v>
      </c>
      <c r="E518" t="s">
        <v>44</v>
      </c>
      <c r="F518">
        <v>16</v>
      </c>
      <c r="G518">
        <v>1368</v>
      </c>
      <c r="H518">
        <v>21888</v>
      </c>
      <c r="I518" t="str">
        <f>IF(Table1[[#This Row],[Amount]]&lt;10000,"Low",IF(Table1[[#This Row],[Amount]]&lt;20000,"Medium",IF(Table1[[#This Row],[Amount]]&lt;50000,"High","Very High")))</f>
        <v>High</v>
      </c>
    </row>
    <row r="519" spans="1:9">
      <c r="A519" s="9">
        <v>45023</v>
      </c>
      <c r="B519" s="10" t="s">
        <v>16</v>
      </c>
      <c r="C519" t="s">
        <v>28</v>
      </c>
      <c r="D519" t="s">
        <v>32</v>
      </c>
      <c r="E519" t="s">
        <v>42</v>
      </c>
      <c r="F519">
        <v>11</v>
      </c>
      <c r="G519">
        <v>2449</v>
      </c>
      <c r="H519">
        <v>26939</v>
      </c>
      <c r="I519" t="str">
        <f>IF(Table1[[#This Row],[Amount]]&lt;10000,"Low",IF(Table1[[#This Row],[Amount]]&lt;20000,"Medium",IF(Table1[[#This Row],[Amount]]&lt;50000,"High","Very High")))</f>
        <v>High</v>
      </c>
    </row>
    <row r="520" spans="1:9">
      <c r="A520" s="9">
        <v>45414</v>
      </c>
      <c r="B520" s="10" t="s">
        <v>18</v>
      </c>
      <c r="C520" t="s">
        <v>30</v>
      </c>
      <c r="D520" t="s">
        <v>34</v>
      </c>
      <c r="E520" t="s">
        <v>46</v>
      </c>
      <c r="F520">
        <v>13</v>
      </c>
      <c r="G520">
        <v>4551</v>
      </c>
      <c r="H520">
        <v>59163</v>
      </c>
      <c r="I520" t="str">
        <f>IF(Table1[[#This Row],[Amount]]&lt;10000,"Low",IF(Table1[[#This Row],[Amount]]&lt;20000,"Medium",IF(Table1[[#This Row],[Amount]]&lt;50000,"High","Very High")))</f>
        <v>Very High</v>
      </c>
    </row>
    <row r="521" spans="1:9">
      <c r="A521" s="9">
        <v>45115</v>
      </c>
      <c r="B521" s="10" t="s">
        <v>12</v>
      </c>
      <c r="C521" t="s">
        <v>30</v>
      </c>
      <c r="D521" t="s">
        <v>36</v>
      </c>
      <c r="E521" t="s">
        <v>42</v>
      </c>
      <c r="F521">
        <v>11</v>
      </c>
      <c r="G521">
        <v>3027</v>
      </c>
      <c r="H521">
        <v>33297</v>
      </c>
      <c r="I521" t="str">
        <f>IF(Table1[[#This Row],[Amount]]&lt;10000,"Low",IF(Table1[[#This Row],[Amount]]&lt;20000,"Medium",IF(Table1[[#This Row],[Amount]]&lt;50000,"High","Very High")))</f>
        <v>High</v>
      </c>
    </row>
    <row r="522" spans="1:9">
      <c r="A522" s="9">
        <v>45398</v>
      </c>
      <c r="B522" s="10" t="s">
        <v>26</v>
      </c>
      <c r="C522" t="s">
        <v>30</v>
      </c>
      <c r="D522" t="s">
        <v>39</v>
      </c>
      <c r="E522" t="s">
        <v>44</v>
      </c>
      <c r="F522">
        <v>8</v>
      </c>
      <c r="G522">
        <v>2341</v>
      </c>
      <c r="H522">
        <v>18728</v>
      </c>
      <c r="I522" t="str">
        <f>IF(Table1[[#This Row],[Amount]]&lt;10000,"Low",IF(Table1[[#This Row],[Amount]]&lt;20000,"Medium",IF(Table1[[#This Row],[Amount]]&lt;50000,"High","Very High")))</f>
        <v>Medium</v>
      </c>
    </row>
    <row r="523" spans="1:9">
      <c r="A523" s="9">
        <v>45051</v>
      </c>
      <c r="B523" s="10" t="s">
        <v>26</v>
      </c>
      <c r="C523" t="s">
        <v>30</v>
      </c>
      <c r="D523" t="s">
        <v>37</v>
      </c>
      <c r="E523" t="s">
        <v>46</v>
      </c>
      <c r="F523">
        <v>14</v>
      </c>
      <c r="G523">
        <v>2844</v>
      </c>
      <c r="H523">
        <v>39816</v>
      </c>
      <c r="I523" t="str">
        <f>IF(Table1[[#This Row],[Amount]]&lt;10000,"Low",IF(Table1[[#This Row],[Amount]]&lt;20000,"Medium",IF(Table1[[#This Row],[Amount]]&lt;50000,"High","Very High")))</f>
        <v>High</v>
      </c>
    </row>
    <row r="524" spans="1:9">
      <c r="A524" s="9">
        <v>45284</v>
      </c>
      <c r="B524" s="10" t="s">
        <v>13</v>
      </c>
      <c r="C524" t="s">
        <v>28</v>
      </c>
      <c r="D524" t="s">
        <v>35</v>
      </c>
      <c r="E524" t="s">
        <v>42</v>
      </c>
      <c r="F524">
        <v>14</v>
      </c>
      <c r="G524">
        <v>203</v>
      </c>
      <c r="H524">
        <v>2842</v>
      </c>
      <c r="I524" t="str">
        <f>IF(Table1[[#This Row],[Amount]]&lt;10000,"Low",IF(Table1[[#This Row],[Amount]]&lt;20000,"Medium",IF(Table1[[#This Row],[Amount]]&lt;50000,"High","Very High")))</f>
        <v>Low</v>
      </c>
    </row>
    <row r="525" spans="1:9">
      <c r="A525" s="9">
        <v>45343</v>
      </c>
      <c r="B525" s="10" t="s">
        <v>17</v>
      </c>
      <c r="C525" t="s">
        <v>31</v>
      </c>
      <c r="D525" t="s">
        <v>32</v>
      </c>
      <c r="E525" t="s">
        <v>45</v>
      </c>
      <c r="F525">
        <v>17</v>
      </c>
      <c r="G525">
        <v>4678</v>
      </c>
      <c r="H525">
        <v>79526</v>
      </c>
      <c r="I525" t="str">
        <f>IF(Table1[[#This Row],[Amount]]&lt;10000,"Low",IF(Table1[[#This Row],[Amount]]&lt;20000,"Medium",IF(Table1[[#This Row],[Amount]]&lt;50000,"High","Very High")))</f>
        <v>Very High</v>
      </c>
    </row>
    <row r="526" spans="1:9">
      <c r="A526" s="9">
        <v>45324</v>
      </c>
      <c r="B526" s="10" t="s">
        <v>10</v>
      </c>
      <c r="C526" t="s">
        <v>28</v>
      </c>
      <c r="D526" t="s">
        <v>39</v>
      </c>
      <c r="E526" t="s">
        <v>44</v>
      </c>
      <c r="F526">
        <v>9</v>
      </c>
      <c r="G526">
        <v>2956</v>
      </c>
      <c r="H526">
        <v>26604</v>
      </c>
      <c r="I526" t="str">
        <f>IF(Table1[[#This Row],[Amount]]&lt;10000,"Low",IF(Table1[[#This Row],[Amount]]&lt;20000,"Medium",IF(Table1[[#This Row],[Amount]]&lt;50000,"High","Very High")))</f>
        <v>High</v>
      </c>
    </row>
    <row r="527" spans="1:9">
      <c r="A527" s="9">
        <v>45411</v>
      </c>
      <c r="B527" s="10" t="s">
        <v>20</v>
      </c>
      <c r="C527" t="s">
        <v>31</v>
      </c>
      <c r="D527" t="s">
        <v>37</v>
      </c>
      <c r="E527" t="s">
        <v>45</v>
      </c>
      <c r="F527">
        <v>14</v>
      </c>
      <c r="G527">
        <v>3941</v>
      </c>
      <c r="H527">
        <v>55174</v>
      </c>
      <c r="I527" t="str">
        <f>IF(Table1[[#This Row],[Amount]]&lt;10000,"Low",IF(Table1[[#This Row],[Amount]]&lt;20000,"Medium",IF(Table1[[#This Row],[Amount]]&lt;50000,"High","Very High")))</f>
        <v>Very High</v>
      </c>
    </row>
    <row r="528" spans="1:9">
      <c r="A528" s="9">
        <v>45393</v>
      </c>
      <c r="B528" s="10" t="s">
        <v>23</v>
      </c>
      <c r="C528" t="s">
        <v>29</v>
      </c>
      <c r="D528" t="s">
        <v>32</v>
      </c>
      <c r="E528" t="s">
        <v>43</v>
      </c>
      <c r="F528">
        <v>6</v>
      </c>
      <c r="G528">
        <v>2619</v>
      </c>
      <c r="H528">
        <v>15714</v>
      </c>
      <c r="I528" t="str">
        <f>IF(Table1[[#This Row],[Amount]]&lt;10000,"Low",IF(Table1[[#This Row],[Amount]]&lt;20000,"Medium",IF(Table1[[#This Row],[Amount]]&lt;50000,"High","Very High")))</f>
        <v>Medium</v>
      </c>
    </row>
    <row r="529" spans="1:9">
      <c r="A529" s="9">
        <v>45482</v>
      </c>
      <c r="B529" s="10" t="s">
        <v>12</v>
      </c>
      <c r="C529" t="s">
        <v>30</v>
      </c>
      <c r="D529" t="s">
        <v>34</v>
      </c>
      <c r="E529" t="s">
        <v>45</v>
      </c>
      <c r="F529">
        <v>16</v>
      </c>
      <c r="G529">
        <v>2153</v>
      </c>
      <c r="H529">
        <v>34448</v>
      </c>
      <c r="I529" t="str">
        <f>IF(Table1[[#This Row],[Amount]]&lt;10000,"Low",IF(Table1[[#This Row],[Amount]]&lt;20000,"Medium",IF(Table1[[#This Row],[Amount]]&lt;50000,"High","Very High")))</f>
        <v>High</v>
      </c>
    </row>
    <row r="530" spans="1:9">
      <c r="A530" s="9">
        <v>45057</v>
      </c>
      <c r="B530" s="10" t="s">
        <v>21</v>
      </c>
      <c r="C530" t="s">
        <v>30</v>
      </c>
      <c r="D530" t="s">
        <v>32</v>
      </c>
      <c r="E530" t="s">
        <v>40</v>
      </c>
      <c r="F530">
        <v>5</v>
      </c>
      <c r="G530">
        <v>2102</v>
      </c>
      <c r="H530">
        <v>10510</v>
      </c>
      <c r="I530" t="str">
        <f>IF(Table1[[#This Row],[Amount]]&lt;10000,"Low",IF(Table1[[#This Row],[Amount]]&lt;20000,"Medium",IF(Table1[[#This Row],[Amount]]&lt;50000,"High","Very High")))</f>
        <v>Medium</v>
      </c>
    </row>
    <row r="531" spans="1:9">
      <c r="A531" s="9">
        <v>45253</v>
      </c>
      <c r="B531" s="10" t="s">
        <v>11</v>
      </c>
      <c r="C531" t="s">
        <v>28</v>
      </c>
      <c r="D531" t="s">
        <v>38</v>
      </c>
      <c r="E531" t="s">
        <v>42</v>
      </c>
      <c r="F531">
        <v>7</v>
      </c>
      <c r="G531">
        <v>2807</v>
      </c>
      <c r="H531">
        <v>19649</v>
      </c>
      <c r="I531" t="str">
        <f>IF(Table1[[#This Row],[Amount]]&lt;10000,"Low",IF(Table1[[#This Row],[Amount]]&lt;20000,"Medium",IF(Table1[[#This Row],[Amount]]&lt;50000,"High","Very High")))</f>
        <v>Medium</v>
      </c>
    </row>
    <row r="532" spans="1:9">
      <c r="A532" s="9">
        <v>45162</v>
      </c>
      <c r="B532" s="10" t="s">
        <v>19</v>
      </c>
      <c r="C532" t="s">
        <v>31</v>
      </c>
      <c r="D532" t="s">
        <v>34</v>
      </c>
      <c r="E532" t="s">
        <v>43</v>
      </c>
      <c r="F532">
        <v>1</v>
      </c>
      <c r="G532">
        <v>2413</v>
      </c>
      <c r="H532">
        <v>2413</v>
      </c>
      <c r="I532" t="str">
        <f>IF(Table1[[#This Row],[Amount]]&lt;10000,"Low",IF(Table1[[#This Row],[Amount]]&lt;20000,"Medium",IF(Table1[[#This Row],[Amount]]&lt;50000,"High","Very High")))</f>
        <v>Low</v>
      </c>
    </row>
    <row r="533" spans="1:9">
      <c r="A533" s="9">
        <v>45061</v>
      </c>
      <c r="B533" s="10" t="s">
        <v>8</v>
      </c>
      <c r="C533" t="s">
        <v>28</v>
      </c>
      <c r="D533" t="s">
        <v>34</v>
      </c>
      <c r="E533" t="s">
        <v>44</v>
      </c>
      <c r="F533">
        <v>4</v>
      </c>
      <c r="G533">
        <v>2944</v>
      </c>
      <c r="H533">
        <v>11776</v>
      </c>
      <c r="I533" t="str">
        <f>IF(Table1[[#This Row],[Amount]]&lt;10000,"Low",IF(Table1[[#This Row],[Amount]]&lt;20000,"Medium",IF(Table1[[#This Row],[Amount]]&lt;50000,"High","Very High")))</f>
        <v>Medium</v>
      </c>
    </row>
    <row r="534" spans="1:9">
      <c r="A534" s="9">
        <v>44971</v>
      </c>
      <c r="B534" s="10" t="s">
        <v>25</v>
      </c>
      <c r="C534" t="s">
        <v>29</v>
      </c>
      <c r="D534" t="s">
        <v>36</v>
      </c>
      <c r="E534" t="s">
        <v>40</v>
      </c>
      <c r="F534">
        <v>4</v>
      </c>
      <c r="G534">
        <v>2186</v>
      </c>
      <c r="H534">
        <v>8744</v>
      </c>
      <c r="I534" t="str">
        <f>IF(Table1[[#This Row],[Amount]]&lt;10000,"Low",IF(Table1[[#This Row],[Amount]]&lt;20000,"Medium",IF(Table1[[#This Row],[Amount]]&lt;50000,"High","Very High")))</f>
        <v>Low</v>
      </c>
    </row>
    <row r="535" spans="1:9">
      <c r="A535" s="9">
        <v>45312</v>
      </c>
      <c r="B535" s="10" t="s">
        <v>21</v>
      </c>
      <c r="C535" t="s">
        <v>30</v>
      </c>
      <c r="D535" t="s">
        <v>33</v>
      </c>
      <c r="E535" t="s">
        <v>44</v>
      </c>
      <c r="F535">
        <v>16</v>
      </c>
      <c r="G535">
        <v>1281</v>
      </c>
      <c r="H535">
        <v>20496</v>
      </c>
      <c r="I535" t="str">
        <f>IF(Table1[[#This Row],[Amount]]&lt;10000,"Low",IF(Table1[[#This Row],[Amount]]&lt;20000,"Medium",IF(Table1[[#This Row],[Amount]]&lt;50000,"High","Very High")))</f>
        <v>High</v>
      </c>
    </row>
    <row r="536" spans="1:9">
      <c r="A536" s="9">
        <v>45382</v>
      </c>
      <c r="B536" s="10" t="s">
        <v>26</v>
      </c>
      <c r="C536" t="s">
        <v>30</v>
      </c>
      <c r="D536" t="s">
        <v>35</v>
      </c>
      <c r="E536" t="s">
        <v>43</v>
      </c>
      <c r="F536">
        <v>14</v>
      </c>
      <c r="G536">
        <v>164</v>
      </c>
      <c r="H536">
        <v>2296</v>
      </c>
      <c r="I536" t="str">
        <f>IF(Table1[[#This Row],[Amount]]&lt;10000,"Low",IF(Table1[[#This Row],[Amount]]&lt;20000,"Medium",IF(Table1[[#This Row],[Amount]]&lt;50000,"High","Very High")))</f>
        <v>Low</v>
      </c>
    </row>
    <row r="537" spans="1:9">
      <c r="A537" s="9">
        <v>45214</v>
      </c>
      <c r="B537" s="10" t="s">
        <v>18</v>
      </c>
      <c r="C537" t="s">
        <v>30</v>
      </c>
      <c r="D537" t="s">
        <v>34</v>
      </c>
      <c r="E537" t="s">
        <v>40</v>
      </c>
      <c r="F537">
        <v>16</v>
      </c>
      <c r="G537">
        <v>558</v>
      </c>
      <c r="H537">
        <v>8928</v>
      </c>
      <c r="I537" t="str">
        <f>IF(Table1[[#This Row],[Amount]]&lt;10000,"Low",IF(Table1[[#This Row],[Amount]]&lt;20000,"Medium",IF(Table1[[#This Row],[Amount]]&lt;50000,"High","Very High")))</f>
        <v>Low</v>
      </c>
    </row>
    <row r="538" spans="1:9">
      <c r="A538" s="9">
        <v>45379</v>
      </c>
      <c r="B538" s="10" t="s">
        <v>17</v>
      </c>
      <c r="C538" t="s">
        <v>31</v>
      </c>
      <c r="D538" t="s">
        <v>33</v>
      </c>
      <c r="E538" t="s">
        <v>43</v>
      </c>
      <c r="F538">
        <v>17</v>
      </c>
      <c r="G538">
        <v>4768</v>
      </c>
      <c r="H538">
        <v>81056</v>
      </c>
      <c r="I538" t="str">
        <f>IF(Table1[[#This Row],[Amount]]&lt;10000,"Low",IF(Table1[[#This Row],[Amount]]&lt;20000,"Medium",IF(Table1[[#This Row],[Amount]]&lt;50000,"High","Very High")))</f>
        <v>Very High</v>
      </c>
    </row>
    <row r="539" spans="1:9">
      <c r="A539" s="9">
        <v>45057</v>
      </c>
      <c r="B539" s="10" t="s">
        <v>15</v>
      </c>
      <c r="C539" t="s">
        <v>31</v>
      </c>
      <c r="D539" t="s">
        <v>36</v>
      </c>
      <c r="E539" t="s">
        <v>41</v>
      </c>
      <c r="F539">
        <v>13</v>
      </c>
      <c r="G539">
        <v>3408</v>
      </c>
      <c r="H539">
        <v>44304</v>
      </c>
      <c r="I539" t="str">
        <f>IF(Table1[[#This Row],[Amount]]&lt;10000,"Low",IF(Table1[[#This Row],[Amount]]&lt;20000,"Medium",IF(Table1[[#This Row],[Amount]]&lt;50000,"High","Very High")))</f>
        <v>High</v>
      </c>
    </row>
    <row r="540" spans="1:9">
      <c r="A540" s="9">
        <v>45523</v>
      </c>
      <c r="B540" s="10" t="s">
        <v>27</v>
      </c>
      <c r="C540" t="s">
        <v>30</v>
      </c>
      <c r="D540" t="s">
        <v>38</v>
      </c>
      <c r="E540" t="s">
        <v>45</v>
      </c>
      <c r="F540">
        <v>16</v>
      </c>
      <c r="G540">
        <v>2771</v>
      </c>
      <c r="H540">
        <v>44336</v>
      </c>
      <c r="I540" t="str">
        <f>IF(Table1[[#This Row],[Amount]]&lt;10000,"Low",IF(Table1[[#This Row],[Amount]]&lt;20000,"Medium",IF(Table1[[#This Row],[Amount]]&lt;50000,"High","Very High")))</f>
        <v>High</v>
      </c>
    </row>
    <row r="541" spans="1:9">
      <c r="A541" s="9">
        <v>45425</v>
      </c>
      <c r="B541" s="10" t="s">
        <v>14</v>
      </c>
      <c r="C541" t="s">
        <v>29</v>
      </c>
      <c r="D541" t="s">
        <v>36</v>
      </c>
      <c r="E541" t="s">
        <v>44</v>
      </c>
      <c r="F541">
        <v>11</v>
      </c>
      <c r="G541">
        <v>1219</v>
      </c>
      <c r="H541">
        <v>13409</v>
      </c>
      <c r="I541" t="str">
        <f>IF(Table1[[#This Row],[Amount]]&lt;10000,"Low",IF(Table1[[#This Row],[Amount]]&lt;20000,"Medium",IF(Table1[[#This Row],[Amount]]&lt;50000,"High","Very High")))</f>
        <v>Medium</v>
      </c>
    </row>
    <row r="542" spans="1:9">
      <c r="A542" s="9">
        <v>44968</v>
      </c>
      <c r="B542" s="10" t="s">
        <v>24</v>
      </c>
      <c r="C542" t="s">
        <v>29</v>
      </c>
      <c r="D542" t="s">
        <v>33</v>
      </c>
      <c r="E542" t="s">
        <v>44</v>
      </c>
      <c r="F542">
        <v>10</v>
      </c>
      <c r="G542">
        <v>3463</v>
      </c>
      <c r="H542">
        <v>34630</v>
      </c>
      <c r="I542" t="str">
        <f>IF(Table1[[#This Row],[Amount]]&lt;10000,"Low",IF(Table1[[#This Row],[Amount]]&lt;20000,"Medium",IF(Table1[[#This Row],[Amount]]&lt;50000,"High","Very High")))</f>
        <v>High</v>
      </c>
    </row>
    <row r="543" spans="1:9">
      <c r="A543" s="9">
        <v>45017</v>
      </c>
      <c r="B543" s="10" t="s">
        <v>12</v>
      </c>
      <c r="C543" t="s">
        <v>30</v>
      </c>
      <c r="D543" t="s">
        <v>35</v>
      </c>
      <c r="E543" t="s">
        <v>40</v>
      </c>
      <c r="F543">
        <v>1</v>
      </c>
      <c r="G543">
        <v>1809</v>
      </c>
      <c r="H543">
        <v>1809</v>
      </c>
      <c r="I543" t="str">
        <f>IF(Table1[[#This Row],[Amount]]&lt;10000,"Low",IF(Table1[[#This Row],[Amount]]&lt;20000,"Medium",IF(Table1[[#This Row],[Amount]]&lt;50000,"High","Very High")))</f>
        <v>Low</v>
      </c>
    </row>
    <row r="544" spans="1:9">
      <c r="A544" s="9">
        <v>45059</v>
      </c>
      <c r="B544" s="10" t="s">
        <v>15</v>
      </c>
      <c r="C544" t="s">
        <v>31</v>
      </c>
      <c r="D544" t="s">
        <v>34</v>
      </c>
      <c r="E544" t="s">
        <v>42</v>
      </c>
      <c r="F544">
        <v>14</v>
      </c>
      <c r="G544">
        <v>2602</v>
      </c>
      <c r="H544">
        <v>36428</v>
      </c>
      <c r="I544" t="str">
        <f>IF(Table1[[#This Row],[Amount]]&lt;10000,"Low",IF(Table1[[#This Row],[Amount]]&lt;20000,"Medium",IF(Table1[[#This Row],[Amount]]&lt;50000,"High","Very High")))</f>
        <v>High</v>
      </c>
    </row>
    <row r="545" spans="1:9">
      <c r="A545" s="9">
        <v>45431</v>
      </c>
      <c r="B545" s="10" t="s">
        <v>26</v>
      </c>
      <c r="C545" t="s">
        <v>30</v>
      </c>
      <c r="D545" t="s">
        <v>36</v>
      </c>
      <c r="E545" t="s">
        <v>40</v>
      </c>
      <c r="F545">
        <v>2</v>
      </c>
      <c r="G545">
        <v>1724</v>
      </c>
      <c r="H545">
        <v>3448</v>
      </c>
      <c r="I545" t="str">
        <f>IF(Table1[[#This Row],[Amount]]&lt;10000,"Low",IF(Table1[[#This Row],[Amount]]&lt;20000,"Medium",IF(Table1[[#This Row],[Amount]]&lt;50000,"High","Very High")))</f>
        <v>Low</v>
      </c>
    </row>
    <row r="546" spans="1:9">
      <c r="A546" s="9">
        <v>45382</v>
      </c>
      <c r="B546" s="10" t="s">
        <v>10</v>
      </c>
      <c r="C546" t="s">
        <v>28</v>
      </c>
      <c r="D546" t="s">
        <v>38</v>
      </c>
      <c r="E546" t="s">
        <v>46</v>
      </c>
      <c r="F546">
        <v>20</v>
      </c>
      <c r="G546">
        <v>358</v>
      </c>
      <c r="H546">
        <v>7160</v>
      </c>
      <c r="I546" t="str">
        <f>IF(Table1[[#This Row],[Amount]]&lt;10000,"Low",IF(Table1[[#This Row],[Amount]]&lt;20000,"Medium",IF(Table1[[#This Row],[Amount]]&lt;50000,"High","Very High")))</f>
        <v>Low</v>
      </c>
    </row>
    <row r="547" spans="1:9">
      <c r="A547" s="9">
        <v>45112</v>
      </c>
      <c r="B547" s="10" t="s">
        <v>15</v>
      </c>
      <c r="C547" t="s">
        <v>31</v>
      </c>
      <c r="D547" t="s">
        <v>36</v>
      </c>
      <c r="E547" t="s">
        <v>43</v>
      </c>
      <c r="F547">
        <v>6</v>
      </c>
      <c r="G547">
        <v>3620</v>
      </c>
      <c r="H547">
        <v>21720</v>
      </c>
      <c r="I547" t="str">
        <f>IF(Table1[[#This Row],[Amount]]&lt;10000,"Low",IF(Table1[[#This Row],[Amount]]&lt;20000,"Medium",IF(Table1[[#This Row],[Amount]]&lt;50000,"High","Very High")))</f>
        <v>High</v>
      </c>
    </row>
    <row r="548" spans="1:9">
      <c r="A548" s="9">
        <v>44940</v>
      </c>
      <c r="B548" s="10" t="s">
        <v>24</v>
      </c>
      <c r="C548" t="s">
        <v>29</v>
      </c>
      <c r="D548" t="s">
        <v>35</v>
      </c>
      <c r="E548" t="s">
        <v>43</v>
      </c>
      <c r="F548">
        <v>4</v>
      </c>
      <c r="G548">
        <v>4189</v>
      </c>
      <c r="H548">
        <v>16756</v>
      </c>
      <c r="I548" t="str">
        <f>IF(Table1[[#This Row],[Amount]]&lt;10000,"Low",IF(Table1[[#This Row],[Amount]]&lt;20000,"Medium",IF(Table1[[#This Row],[Amount]]&lt;50000,"High","Very High")))</f>
        <v>Medium</v>
      </c>
    </row>
    <row r="549" spans="1:9">
      <c r="A549" s="9">
        <v>45034</v>
      </c>
      <c r="B549" s="10" t="s">
        <v>22</v>
      </c>
      <c r="C549" t="s">
        <v>31</v>
      </c>
      <c r="D549" t="s">
        <v>34</v>
      </c>
      <c r="E549" t="s">
        <v>41</v>
      </c>
      <c r="F549">
        <v>3</v>
      </c>
      <c r="G549">
        <v>110</v>
      </c>
      <c r="H549">
        <v>330</v>
      </c>
      <c r="I549" t="str">
        <f>IF(Table1[[#This Row],[Amount]]&lt;10000,"Low",IF(Table1[[#This Row],[Amount]]&lt;20000,"Medium",IF(Table1[[#This Row],[Amount]]&lt;50000,"High","Very High")))</f>
        <v>Low</v>
      </c>
    </row>
    <row r="550" spans="1:9">
      <c r="A550" s="9">
        <v>45151</v>
      </c>
      <c r="B550" s="10" t="s">
        <v>23</v>
      </c>
      <c r="C550" t="s">
        <v>29</v>
      </c>
      <c r="D550" t="s">
        <v>36</v>
      </c>
      <c r="E550" t="s">
        <v>41</v>
      </c>
      <c r="F550">
        <v>5</v>
      </c>
      <c r="G550">
        <v>4046</v>
      </c>
      <c r="H550">
        <v>20230</v>
      </c>
      <c r="I550" t="str">
        <f>IF(Table1[[#This Row],[Amount]]&lt;10000,"Low",IF(Table1[[#This Row],[Amount]]&lt;20000,"Medium",IF(Table1[[#This Row],[Amount]]&lt;50000,"High","Very High")))</f>
        <v>High</v>
      </c>
    </row>
    <row r="551" spans="1:9">
      <c r="A551" s="9">
        <v>45221</v>
      </c>
      <c r="B551" s="10" t="s">
        <v>9</v>
      </c>
      <c r="C551" t="s">
        <v>29</v>
      </c>
      <c r="D551" t="s">
        <v>33</v>
      </c>
      <c r="E551" t="s">
        <v>41</v>
      </c>
      <c r="F551">
        <v>5</v>
      </c>
      <c r="G551">
        <v>2667</v>
      </c>
      <c r="H551">
        <v>13335</v>
      </c>
      <c r="I551" t="str">
        <f>IF(Table1[[#This Row],[Amount]]&lt;10000,"Low",IF(Table1[[#This Row],[Amount]]&lt;20000,"Medium",IF(Table1[[#This Row],[Amount]]&lt;50000,"High","Very High")))</f>
        <v>Medium</v>
      </c>
    </row>
    <row r="552" spans="1:9">
      <c r="A552" s="9">
        <v>45330</v>
      </c>
      <c r="B552" s="10" t="s">
        <v>10</v>
      </c>
      <c r="C552" t="s">
        <v>28</v>
      </c>
      <c r="D552" t="s">
        <v>39</v>
      </c>
      <c r="E552" t="s">
        <v>40</v>
      </c>
      <c r="F552">
        <v>19</v>
      </c>
      <c r="G552">
        <v>3259</v>
      </c>
      <c r="H552">
        <v>61921</v>
      </c>
      <c r="I552" t="str">
        <f>IF(Table1[[#This Row],[Amount]]&lt;10000,"Low",IF(Table1[[#This Row],[Amount]]&lt;20000,"Medium",IF(Table1[[#This Row],[Amount]]&lt;50000,"High","Very High")))</f>
        <v>Very High</v>
      </c>
    </row>
    <row r="553" spans="1:9">
      <c r="A553" s="9">
        <v>45294</v>
      </c>
      <c r="B553" s="10" t="s">
        <v>10</v>
      </c>
      <c r="C553" t="s">
        <v>28</v>
      </c>
      <c r="D553" t="s">
        <v>35</v>
      </c>
      <c r="E553" t="s">
        <v>40</v>
      </c>
      <c r="F553">
        <v>5</v>
      </c>
      <c r="G553">
        <v>3573</v>
      </c>
      <c r="H553">
        <v>17865</v>
      </c>
      <c r="I553" t="str">
        <f>IF(Table1[[#This Row],[Amount]]&lt;10000,"Low",IF(Table1[[#This Row],[Amount]]&lt;20000,"Medium",IF(Table1[[#This Row],[Amount]]&lt;50000,"High","Very High")))</f>
        <v>Medium</v>
      </c>
    </row>
    <row r="554" spans="1:9">
      <c r="A554" s="9">
        <v>44987</v>
      </c>
      <c r="B554" s="10" t="s">
        <v>17</v>
      </c>
      <c r="C554" t="s">
        <v>31</v>
      </c>
      <c r="D554" t="s">
        <v>34</v>
      </c>
      <c r="E554" t="s">
        <v>43</v>
      </c>
      <c r="F554">
        <v>18</v>
      </c>
      <c r="G554">
        <v>1573</v>
      </c>
      <c r="H554">
        <v>28314</v>
      </c>
      <c r="I554" t="str">
        <f>IF(Table1[[#This Row],[Amount]]&lt;10000,"Low",IF(Table1[[#This Row],[Amount]]&lt;20000,"Medium",IF(Table1[[#This Row],[Amount]]&lt;50000,"High","Very High")))</f>
        <v>High</v>
      </c>
    </row>
    <row r="555" spans="1:9">
      <c r="A555" s="9">
        <v>45086</v>
      </c>
      <c r="B555" s="10" t="s">
        <v>14</v>
      </c>
      <c r="C555" t="s">
        <v>29</v>
      </c>
      <c r="D555" t="s">
        <v>32</v>
      </c>
      <c r="E555" t="s">
        <v>40</v>
      </c>
      <c r="F555">
        <v>9</v>
      </c>
      <c r="G555">
        <v>4453</v>
      </c>
      <c r="H555">
        <v>40077</v>
      </c>
      <c r="I555" t="str">
        <f>IF(Table1[[#This Row],[Amount]]&lt;10000,"Low",IF(Table1[[#This Row],[Amount]]&lt;20000,"Medium",IF(Table1[[#This Row],[Amount]]&lt;50000,"High","Very High")))</f>
        <v>High</v>
      </c>
    </row>
    <row r="556" spans="1:9">
      <c r="A556" s="9">
        <v>45492</v>
      </c>
      <c r="B556" s="10" t="s">
        <v>18</v>
      </c>
      <c r="C556" t="s">
        <v>30</v>
      </c>
      <c r="D556" t="s">
        <v>39</v>
      </c>
      <c r="E556" t="s">
        <v>42</v>
      </c>
      <c r="F556">
        <v>8</v>
      </c>
      <c r="G556">
        <v>1033</v>
      </c>
      <c r="H556">
        <v>8264</v>
      </c>
      <c r="I556" t="str">
        <f>IF(Table1[[#This Row],[Amount]]&lt;10000,"Low",IF(Table1[[#This Row],[Amount]]&lt;20000,"Medium",IF(Table1[[#This Row],[Amount]]&lt;50000,"High","Very High")))</f>
        <v>Low</v>
      </c>
    </row>
    <row r="557" spans="1:9">
      <c r="A557" s="9">
        <v>45328</v>
      </c>
      <c r="B557" s="10" t="s">
        <v>14</v>
      </c>
      <c r="C557" t="s">
        <v>29</v>
      </c>
      <c r="D557" t="s">
        <v>36</v>
      </c>
      <c r="E557" t="s">
        <v>41</v>
      </c>
      <c r="F557">
        <v>14</v>
      </c>
      <c r="G557">
        <v>4007</v>
      </c>
      <c r="H557">
        <v>56098</v>
      </c>
      <c r="I557" t="str">
        <f>IF(Table1[[#This Row],[Amount]]&lt;10000,"Low",IF(Table1[[#This Row],[Amount]]&lt;20000,"Medium",IF(Table1[[#This Row],[Amount]]&lt;50000,"High","Very High")))</f>
        <v>Very High</v>
      </c>
    </row>
    <row r="558" spans="1:9">
      <c r="A558" s="9">
        <v>45034</v>
      </c>
      <c r="B558" s="10" t="s">
        <v>27</v>
      </c>
      <c r="C558" t="s">
        <v>30</v>
      </c>
      <c r="D558" t="s">
        <v>36</v>
      </c>
      <c r="E558" t="s">
        <v>42</v>
      </c>
      <c r="F558">
        <v>8</v>
      </c>
      <c r="G558">
        <v>2230</v>
      </c>
      <c r="H558">
        <v>17840</v>
      </c>
      <c r="I558" t="str">
        <f>IF(Table1[[#This Row],[Amount]]&lt;10000,"Low",IF(Table1[[#This Row],[Amount]]&lt;20000,"Medium",IF(Table1[[#This Row],[Amount]]&lt;50000,"High","Very High")))</f>
        <v>Medium</v>
      </c>
    </row>
    <row r="559" spans="1:9">
      <c r="A559" s="9">
        <v>45135</v>
      </c>
      <c r="B559" s="10" t="s">
        <v>17</v>
      </c>
      <c r="C559" t="s">
        <v>31</v>
      </c>
      <c r="D559" t="s">
        <v>37</v>
      </c>
      <c r="E559" t="s">
        <v>44</v>
      </c>
      <c r="F559">
        <v>19</v>
      </c>
      <c r="G559">
        <v>4597</v>
      </c>
      <c r="H559">
        <v>87343</v>
      </c>
      <c r="I559" t="str">
        <f>IF(Table1[[#This Row],[Amount]]&lt;10000,"Low",IF(Table1[[#This Row],[Amount]]&lt;20000,"Medium",IF(Table1[[#This Row],[Amount]]&lt;50000,"High","Very High")))</f>
        <v>Very High</v>
      </c>
    </row>
    <row r="560" spans="1:9">
      <c r="A560" s="9">
        <v>44985</v>
      </c>
      <c r="B560" s="10" t="s">
        <v>8</v>
      </c>
      <c r="C560" t="s">
        <v>28</v>
      </c>
      <c r="D560" t="s">
        <v>35</v>
      </c>
      <c r="E560" t="s">
        <v>41</v>
      </c>
      <c r="F560">
        <v>17</v>
      </c>
      <c r="G560">
        <v>4924</v>
      </c>
      <c r="H560">
        <v>83708</v>
      </c>
      <c r="I560" t="str">
        <f>IF(Table1[[#This Row],[Amount]]&lt;10000,"Low",IF(Table1[[#This Row],[Amount]]&lt;20000,"Medium",IF(Table1[[#This Row],[Amount]]&lt;50000,"High","Very High")))</f>
        <v>Very High</v>
      </c>
    </row>
    <row r="561" spans="1:9">
      <c r="A561" s="9">
        <v>45476</v>
      </c>
      <c r="B561" s="10" t="s">
        <v>22</v>
      </c>
      <c r="C561" t="s">
        <v>31</v>
      </c>
      <c r="D561" t="s">
        <v>39</v>
      </c>
      <c r="E561" t="s">
        <v>46</v>
      </c>
      <c r="F561">
        <v>5</v>
      </c>
      <c r="G561">
        <v>118</v>
      </c>
      <c r="H561">
        <v>590</v>
      </c>
      <c r="I561" t="str">
        <f>IF(Table1[[#This Row],[Amount]]&lt;10000,"Low",IF(Table1[[#This Row],[Amount]]&lt;20000,"Medium",IF(Table1[[#This Row],[Amount]]&lt;50000,"High","Very High")))</f>
        <v>Low</v>
      </c>
    </row>
    <row r="562" spans="1:9">
      <c r="A562" s="9">
        <v>45203</v>
      </c>
      <c r="B562" s="10" t="s">
        <v>25</v>
      </c>
      <c r="C562" t="s">
        <v>29</v>
      </c>
      <c r="D562" t="s">
        <v>35</v>
      </c>
      <c r="E562" t="s">
        <v>46</v>
      </c>
      <c r="F562">
        <v>14</v>
      </c>
      <c r="G562">
        <v>3677</v>
      </c>
      <c r="H562">
        <v>51478</v>
      </c>
      <c r="I562" t="str">
        <f>IF(Table1[[#This Row],[Amount]]&lt;10000,"Low",IF(Table1[[#This Row],[Amount]]&lt;20000,"Medium",IF(Table1[[#This Row],[Amount]]&lt;50000,"High","Very High")))</f>
        <v>Very High</v>
      </c>
    </row>
    <row r="563" spans="1:9">
      <c r="A563" s="9">
        <v>44971</v>
      </c>
      <c r="B563" s="10" t="s">
        <v>18</v>
      </c>
      <c r="C563" t="s">
        <v>30</v>
      </c>
      <c r="D563" t="s">
        <v>37</v>
      </c>
      <c r="E563" t="s">
        <v>42</v>
      </c>
      <c r="F563">
        <v>15</v>
      </c>
      <c r="G563">
        <v>2070</v>
      </c>
      <c r="H563">
        <v>31050</v>
      </c>
      <c r="I563" t="str">
        <f>IF(Table1[[#This Row],[Amount]]&lt;10000,"Low",IF(Table1[[#This Row],[Amount]]&lt;20000,"Medium",IF(Table1[[#This Row],[Amount]]&lt;50000,"High","Very High")))</f>
        <v>High</v>
      </c>
    </row>
    <row r="564" spans="1:9">
      <c r="A564" s="9">
        <v>44936</v>
      </c>
      <c r="B564" s="10" t="s">
        <v>13</v>
      </c>
      <c r="C564" t="s">
        <v>28</v>
      </c>
      <c r="D564" t="s">
        <v>33</v>
      </c>
      <c r="E564" t="s">
        <v>41</v>
      </c>
      <c r="F564">
        <v>10</v>
      </c>
      <c r="G564">
        <v>622</v>
      </c>
      <c r="H564">
        <v>6220</v>
      </c>
      <c r="I564" t="str">
        <f>IF(Table1[[#This Row],[Amount]]&lt;10000,"Low",IF(Table1[[#This Row],[Amount]]&lt;20000,"Medium",IF(Table1[[#This Row],[Amount]]&lt;50000,"High","Very High")))</f>
        <v>Low</v>
      </c>
    </row>
    <row r="565" spans="1:9">
      <c r="A565" s="9">
        <v>45165</v>
      </c>
      <c r="B565" s="10" t="s">
        <v>25</v>
      </c>
      <c r="C565" t="s">
        <v>29</v>
      </c>
      <c r="D565" t="s">
        <v>36</v>
      </c>
      <c r="E565" t="s">
        <v>46</v>
      </c>
      <c r="F565">
        <v>4</v>
      </c>
      <c r="G565">
        <v>1761</v>
      </c>
      <c r="H565">
        <v>7044</v>
      </c>
      <c r="I565" t="str">
        <f>IF(Table1[[#This Row],[Amount]]&lt;10000,"Low",IF(Table1[[#This Row],[Amount]]&lt;20000,"Medium",IF(Table1[[#This Row],[Amount]]&lt;50000,"High","Very High")))</f>
        <v>Low</v>
      </c>
    </row>
    <row r="566" spans="1:9">
      <c r="A566" s="9">
        <v>45355</v>
      </c>
      <c r="B566" s="10" t="s">
        <v>24</v>
      </c>
      <c r="C566" t="s">
        <v>29</v>
      </c>
      <c r="D566" t="s">
        <v>33</v>
      </c>
      <c r="E566" t="s">
        <v>41</v>
      </c>
      <c r="F566">
        <v>15</v>
      </c>
      <c r="G566">
        <v>4855</v>
      </c>
      <c r="H566">
        <v>72825</v>
      </c>
      <c r="I566" t="str">
        <f>IF(Table1[[#This Row],[Amount]]&lt;10000,"Low",IF(Table1[[#This Row],[Amount]]&lt;20000,"Medium",IF(Table1[[#This Row],[Amount]]&lt;50000,"High","Very High")))</f>
        <v>Very High</v>
      </c>
    </row>
    <row r="567" spans="1:9">
      <c r="A567" s="9">
        <v>45052</v>
      </c>
      <c r="B567" s="10" t="s">
        <v>10</v>
      </c>
      <c r="C567" t="s">
        <v>28</v>
      </c>
      <c r="D567" t="s">
        <v>34</v>
      </c>
      <c r="E567" t="s">
        <v>45</v>
      </c>
      <c r="F567">
        <v>12</v>
      </c>
      <c r="G567">
        <v>3526</v>
      </c>
      <c r="H567">
        <v>42312</v>
      </c>
      <c r="I567" t="str">
        <f>IF(Table1[[#This Row],[Amount]]&lt;10000,"Low",IF(Table1[[#This Row],[Amount]]&lt;20000,"Medium",IF(Table1[[#This Row],[Amount]]&lt;50000,"High","Very High")))</f>
        <v>High</v>
      </c>
    </row>
    <row r="568" spans="1:9">
      <c r="A568" s="9">
        <v>45383</v>
      </c>
      <c r="B568" s="10" t="s">
        <v>20</v>
      </c>
      <c r="C568" t="s">
        <v>31</v>
      </c>
      <c r="D568" t="s">
        <v>33</v>
      </c>
      <c r="E568" t="s">
        <v>44</v>
      </c>
      <c r="F568">
        <v>5</v>
      </c>
      <c r="G568">
        <v>1043</v>
      </c>
      <c r="H568">
        <v>5215</v>
      </c>
      <c r="I568" t="str">
        <f>IF(Table1[[#This Row],[Amount]]&lt;10000,"Low",IF(Table1[[#This Row],[Amount]]&lt;20000,"Medium",IF(Table1[[#This Row],[Amount]]&lt;50000,"High","Very High")))</f>
        <v>Low</v>
      </c>
    </row>
    <row r="569" spans="1:9">
      <c r="A569" s="9">
        <v>45245</v>
      </c>
      <c r="B569" s="10" t="s">
        <v>14</v>
      </c>
      <c r="C569" t="s">
        <v>29</v>
      </c>
      <c r="D569" t="s">
        <v>36</v>
      </c>
      <c r="E569" t="s">
        <v>45</v>
      </c>
      <c r="F569">
        <v>6</v>
      </c>
      <c r="G569">
        <v>4650</v>
      </c>
      <c r="H569">
        <v>27900</v>
      </c>
      <c r="I569" t="str">
        <f>IF(Table1[[#This Row],[Amount]]&lt;10000,"Low",IF(Table1[[#This Row],[Amount]]&lt;20000,"Medium",IF(Table1[[#This Row],[Amount]]&lt;50000,"High","Very High")))</f>
        <v>High</v>
      </c>
    </row>
    <row r="570" spans="1:9">
      <c r="A570" s="9">
        <v>45157</v>
      </c>
      <c r="B570" s="10" t="s">
        <v>13</v>
      </c>
      <c r="C570" t="s">
        <v>28</v>
      </c>
      <c r="D570" t="s">
        <v>35</v>
      </c>
      <c r="E570" t="s">
        <v>44</v>
      </c>
      <c r="F570">
        <v>11</v>
      </c>
      <c r="G570">
        <v>434</v>
      </c>
      <c r="H570">
        <v>4774</v>
      </c>
      <c r="I570" t="str">
        <f>IF(Table1[[#This Row],[Amount]]&lt;10000,"Low",IF(Table1[[#This Row],[Amount]]&lt;20000,"Medium",IF(Table1[[#This Row],[Amount]]&lt;50000,"High","Very High")))</f>
        <v>Low</v>
      </c>
    </row>
    <row r="571" spans="1:9">
      <c r="A571" s="9">
        <v>45244</v>
      </c>
      <c r="B571" s="10" t="s">
        <v>16</v>
      </c>
      <c r="C571" t="s">
        <v>28</v>
      </c>
      <c r="D571" t="s">
        <v>32</v>
      </c>
      <c r="E571" t="s">
        <v>46</v>
      </c>
      <c r="F571">
        <v>6</v>
      </c>
      <c r="G571">
        <v>1359</v>
      </c>
      <c r="H571">
        <v>8154</v>
      </c>
      <c r="I571" t="str">
        <f>IF(Table1[[#This Row],[Amount]]&lt;10000,"Low",IF(Table1[[#This Row],[Amount]]&lt;20000,"Medium",IF(Table1[[#This Row],[Amount]]&lt;50000,"High","Very High")))</f>
        <v>Low</v>
      </c>
    </row>
    <row r="572" spans="1:9">
      <c r="A572" s="9">
        <v>45259</v>
      </c>
      <c r="B572" s="10" t="s">
        <v>10</v>
      </c>
      <c r="C572" t="s">
        <v>28</v>
      </c>
      <c r="D572" t="s">
        <v>34</v>
      </c>
      <c r="E572" t="s">
        <v>44</v>
      </c>
      <c r="F572">
        <v>16</v>
      </c>
      <c r="G572">
        <v>2355</v>
      </c>
      <c r="H572">
        <v>37680</v>
      </c>
      <c r="I572" t="str">
        <f>IF(Table1[[#This Row],[Amount]]&lt;10000,"Low",IF(Table1[[#This Row],[Amount]]&lt;20000,"Medium",IF(Table1[[#This Row],[Amount]]&lt;50000,"High","Very High")))</f>
        <v>High</v>
      </c>
    </row>
    <row r="573" spans="1:9">
      <c r="A573" s="9">
        <v>45087</v>
      </c>
      <c r="B573" s="10" t="s">
        <v>26</v>
      </c>
      <c r="C573" t="s">
        <v>30</v>
      </c>
      <c r="D573" t="s">
        <v>33</v>
      </c>
      <c r="E573" t="s">
        <v>41</v>
      </c>
      <c r="F573">
        <v>19</v>
      </c>
      <c r="G573">
        <v>4684</v>
      </c>
      <c r="H573">
        <v>88996</v>
      </c>
      <c r="I573" t="str">
        <f>IF(Table1[[#This Row],[Amount]]&lt;10000,"Low",IF(Table1[[#This Row],[Amount]]&lt;20000,"Medium",IF(Table1[[#This Row],[Amount]]&lt;50000,"High","Very High")))</f>
        <v>Very High</v>
      </c>
    </row>
    <row r="574" spans="1:9">
      <c r="A574" s="9">
        <v>45182</v>
      </c>
      <c r="B574" s="10" t="s">
        <v>9</v>
      </c>
      <c r="C574" t="s">
        <v>29</v>
      </c>
      <c r="D574" t="s">
        <v>32</v>
      </c>
      <c r="E574" t="s">
        <v>44</v>
      </c>
      <c r="F574">
        <v>17</v>
      </c>
      <c r="G574">
        <v>292</v>
      </c>
      <c r="H574">
        <v>4964</v>
      </c>
      <c r="I574" t="str">
        <f>IF(Table1[[#This Row],[Amount]]&lt;10000,"Low",IF(Table1[[#This Row],[Amount]]&lt;20000,"Medium",IF(Table1[[#This Row],[Amount]]&lt;50000,"High","Very High")))</f>
        <v>Low</v>
      </c>
    </row>
    <row r="575" spans="1:9">
      <c r="A575" s="9">
        <v>45413</v>
      </c>
      <c r="B575" s="10" t="s">
        <v>16</v>
      </c>
      <c r="C575" t="s">
        <v>28</v>
      </c>
      <c r="D575" t="s">
        <v>37</v>
      </c>
      <c r="E575" t="s">
        <v>43</v>
      </c>
      <c r="F575">
        <v>9</v>
      </c>
      <c r="G575">
        <v>3796</v>
      </c>
      <c r="H575">
        <v>34164</v>
      </c>
      <c r="I575" t="str">
        <f>IF(Table1[[#This Row],[Amount]]&lt;10000,"Low",IF(Table1[[#This Row],[Amount]]&lt;20000,"Medium",IF(Table1[[#This Row],[Amount]]&lt;50000,"High","Very High")))</f>
        <v>High</v>
      </c>
    </row>
    <row r="576" spans="1:9">
      <c r="A576" s="9">
        <v>45327</v>
      </c>
      <c r="B576" s="10" t="s">
        <v>21</v>
      </c>
      <c r="C576" t="s">
        <v>30</v>
      </c>
      <c r="D576" t="s">
        <v>35</v>
      </c>
      <c r="E576" t="s">
        <v>45</v>
      </c>
      <c r="F576">
        <v>20</v>
      </c>
      <c r="G576">
        <v>2188</v>
      </c>
      <c r="H576">
        <v>43760</v>
      </c>
      <c r="I576" t="str">
        <f>IF(Table1[[#This Row],[Amount]]&lt;10000,"Low",IF(Table1[[#This Row],[Amount]]&lt;20000,"Medium",IF(Table1[[#This Row],[Amount]]&lt;50000,"High","Very High")))</f>
        <v>High</v>
      </c>
    </row>
    <row r="577" spans="1:9">
      <c r="A577" s="9">
        <v>44962</v>
      </c>
      <c r="B577" s="10" t="s">
        <v>19</v>
      </c>
      <c r="C577" t="s">
        <v>31</v>
      </c>
      <c r="D577" t="s">
        <v>36</v>
      </c>
      <c r="E577" t="s">
        <v>44</v>
      </c>
      <c r="F577">
        <v>11</v>
      </c>
      <c r="G577">
        <v>2324</v>
      </c>
      <c r="H577">
        <v>25564</v>
      </c>
      <c r="I577" t="str">
        <f>IF(Table1[[#This Row],[Amount]]&lt;10000,"Low",IF(Table1[[#This Row],[Amount]]&lt;20000,"Medium",IF(Table1[[#This Row],[Amount]]&lt;50000,"High","Very High")))</f>
        <v>High</v>
      </c>
    </row>
    <row r="578" spans="1:9">
      <c r="A578" s="9">
        <v>45394</v>
      </c>
      <c r="B578" s="10" t="s">
        <v>12</v>
      </c>
      <c r="C578" t="s">
        <v>30</v>
      </c>
      <c r="D578" t="s">
        <v>33</v>
      </c>
      <c r="E578" t="s">
        <v>41</v>
      </c>
      <c r="F578">
        <v>10</v>
      </c>
      <c r="G578">
        <v>1645</v>
      </c>
      <c r="H578">
        <v>16450</v>
      </c>
      <c r="I578" t="str">
        <f>IF(Table1[[#This Row],[Amount]]&lt;10000,"Low",IF(Table1[[#This Row],[Amount]]&lt;20000,"Medium",IF(Table1[[#This Row],[Amount]]&lt;50000,"High","Very High")))</f>
        <v>Medium</v>
      </c>
    </row>
    <row r="579" spans="1:9">
      <c r="A579" s="9">
        <v>45054</v>
      </c>
      <c r="B579" s="10" t="s">
        <v>10</v>
      </c>
      <c r="C579" t="s">
        <v>28</v>
      </c>
      <c r="D579" t="s">
        <v>32</v>
      </c>
      <c r="E579" t="s">
        <v>44</v>
      </c>
      <c r="F579">
        <v>6</v>
      </c>
      <c r="G579">
        <v>625</v>
      </c>
      <c r="H579">
        <v>3750</v>
      </c>
      <c r="I579" t="str">
        <f>IF(Table1[[#This Row],[Amount]]&lt;10000,"Low",IF(Table1[[#This Row],[Amount]]&lt;20000,"Medium",IF(Table1[[#This Row],[Amount]]&lt;50000,"High","Very High")))</f>
        <v>Low</v>
      </c>
    </row>
    <row r="580" spans="1:9">
      <c r="A580" s="9">
        <v>45304</v>
      </c>
      <c r="B580" s="10" t="s">
        <v>23</v>
      </c>
      <c r="C580" t="s">
        <v>29</v>
      </c>
      <c r="D580" t="s">
        <v>38</v>
      </c>
      <c r="E580" t="s">
        <v>43</v>
      </c>
      <c r="F580">
        <v>14</v>
      </c>
      <c r="G580">
        <v>1809</v>
      </c>
      <c r="H580">
        <v>25326</v>
      </c>
      <c r="I580" t="str">
        <f>IF(Table1[[#This Row],[Amount]]&lt;10000,"Low",IF(Table1[[#This Row],[Amount]]&lt;20000,"Medium",IF(Table1[[#This Row],[Amount]]&lt;50000,"High","Very High")))</f>
        <v>High</v>
      </c>
    </row>
    <row r="581" spans="1:9">
      <c r="A581" s="9">
        <v>45248</v>
      </c>
      <c r="B581" s="10" t="s">
        <v>24</v>
      </c>
      <c r="C581" t="s">
        <v>29</v>
      </c>
      <c r="D581" t="s">
        <v>34</v>
      </c>
      <c r="E581" t="s">
        <v>44</v>
      </c>
      <c r="F581">
        <v>13</v>
      </c>
      <c r="G581">
        <v>4266</v>
      </c>
      <c r="H581">
        <v>55458</v>
      </c>
      <c r="I581" t="str">
        <f>IF(Table1[[#This Row],[Amount]]&lt;10000,"Low",IF(Table1[[#This Row],[Amount]]&lt;20000,"Medium",IF(Table1[[#This Row],[Amount]]&lt;50000,"High","Very High")))</f>
        <v>Very High</v>
      </c>
    </row>
    <row r="582" spans="1:9">
      <c r="A582" s="9">
        <v>45303</v>
      </c>
      <c r="B582" s="10" t="s">
        <v>27</v>
      </c>
      <c r="C582" t="s">
        <v>30</v>
      </c>
      <c r="D582" t="s">
        <v>37</v>
      </c>
      <c r="E582" t="s">
        <v>45</v>
      </c>
      <c r="F582">
        <v>2</v>
      </c>
      <c r="G582">
        <v>3277</v>
      </c>
      <c r="H582">
        <v>6554</v>
      </c>
      <c r="I582" t="str">
        <f>IF(Table1[[#This Row],[Amount]]&lt;10000,"Low",IF(Table1[[#This Row],[Amount]]&lt;20000,"Medium",IF(Table1[[#This Row],[Amount]]&lt;50000,"High","Very High")))</f>
        <v>Low</v>
      </c>
    </row>
    <row r="583" spans="1:9">
      <c r="A583" s="9">
        <v>45113</v>
      </c>
      <c r="B583" s="10" t="s">
        <v>18</v>
      </c>
      <c r="C583" t="s">
        <v>30</v>
      </c>
      <c r="D583" t="s">
        <v>36</v>
      </c>
      <c r="E583" t="s">
        <v>40</v>
      </c>
      <c r="F583">
        <v>3</v>
      </c>
      <c r="G583">
        <v>4571</v>
      </c>
      <c r="H583">
        <v>13713</v>
      </c>
      <c r="I583" t="str">
        <f>IF(Table1[[#This Row],[Amount]]&lt;10000,"Low",IF(Table1[[#This Row],[Amount]]&lt;20000,"Medium",IF(Table1[[#This Row],[Amount]]&lt;50000,"High","Very High")))</f>
        <v>Medium</v>
      </c>
    </row>
    <row r="584" spans="1:9">
      <c r="A584" s="9">
        <v>45483</v>
      </c>
      <c r="B584" s="10" t="s">
        <v>9</v>
      </c>
      <c r="C584" t="s">
        <v>29</v>
      </c>
      <c r="D584" t="s">
        <v>32</v>
      </c>
      <c r="E584" t="s">
        <v>44</v>
      </c>
      <c r="F584">
        <v>15</v>
      </c>
      <c r="G584">
        <v>348</v>
      </c>
      <c r="H584">
        <v>5220</v>
      </c>
      <c r="I584" t="str">
        <f>IF(Table1[[#This Row],[Amount]]&lt;10000,"Low",IF(Table1[[#This Row],[Amount]]&lt;20000,"Medium",IF(Table1[[#This Row],[Amount]]&lt;50000,"High","Very High")))</f>
        <v>Low</v>
      </c>
    </row>
    <row r="585" spans="1:9">
      <c r="A585" s="9">
        <v>44939</v>
      </c>
      <c r="B585" s="10" t="s">
        <v>16</v>
      </c>
      <c r="C585" t="s">
        <v>28</v>
      </c>
      <c r="D585" t="s">
        <v>32</v>
      </c>
      <c r="E585" t="s">
        <v>40</v>
      </c>
      <c r="F585">
        <v>19</v>
      </c>
      <c r="G585">
        <v>362</v>
      </c>
      <c r="H585">
        <v>6878</v>
      </c>
      <c r="I585" t="str">
        <f>IF(Table1[[#This Row],[Amount]]&lt;10000,"Low",IF(Table1[[#This Row],[Amount]]&lt;20000,"Medium",IF(Table1[[#This Row],[Amount]]&lt;50000,"High","Very High")))</f>
        <v>Low</v>
      </c>
    </row>
    <row r="586" spans="1:9">
      <c r="A586" s="9">
        <v>45015</v>
      </c>
      <c r="B586" s="10" t="s">
        <v>12</v>
      </c>
      <c r="C586" t="s">
        <v>30</v>
      </c>
      <c r="D586" t="s">
        <v>35</v>
      </c>
      <c r="E586" t="s">
        <v>42</v>
      </c>
      <c r="F586">
        <v>4</v>
      </c>
      <c r="G586">
        <v>4669</v>
      </c>
      <c r="H586">
        <v>18676</v>
      </c>
      <c r="I586" t="str">
        <f>IF(Table1[[#This Row],[Amount]]&lt;10000,"Low",IF(Table1[[#This Row],[Amount]]&lt;20000,"Medium",IF(Table1[[#This Row],[Amount]]&lt;50000,"High","Very High")))</f>
        <v>Medium</v>
      </c>
    </row>
    <row r="587" spans="1:9">
      <c r="A587" s="9">
        <v>45153</v>
      </c>
      <c r="B587" s="10" t="s">
        <v>18</v>
      </c>
      <c r="C587" t="s">
        <v>30</v>
      </c>
      <c r="D587" t="s">
        <v>32</v>
      </c>
      <c r="E587" t="s">
        <v>45</v>
      </c>
      <c r="F587">
        <v>6</v>
      </c>
      <c r="G587">
        <v>964</v>
      </c>
      <c r="H587">
        <v>5784</v>
      </c>
      <c r="I587" t="str">
        <f>IF(Table1[[#This Row],[Amount]]&lt;10000,"Low",IF(Table1[[#This Row],[Amount]]&lt;20000,"Medium",IF(Table1[[#This Row],[Amount]]&lt;50000,"High","Very High")))</f>
        <v>Low</v>
      </c>
    </row>
    <row r="588" spans="1:9">
      <c r="A588" s="9">
        <v>44972</v>
      </c>
      <c r="B588" s="10" t="s">
        <v>18</v>
      </c>
      <c r="C588" t="s">
        <v>30</v>
      </c>
      <c r="D588" t="s">
        <v>33</v>
      </c>
      <c r="E588" t="s">
        <v>44</v>
      </c>
      <c r="F588">
        <v>18</v>
      </c>
      <c r="G588">
        <v>4361</v>
      </c>
      <c r="H588">
        <v>78498</v>
      </c>
      <c r="I588" t="str">
        <f>IF(Table1[[#This Row],[Amount]]&lt;10000,"Low",IF(Table1[[#This Row],[Amount]]&lt;20000,"Medium",IF(Table1[[#This Row],[Amount]]&lt;50000,"High","Very High")))</f>
        <v>Very High</v>
      </c>
    </row>
    <row r="589" spans="1:9">
      <c r="A589" s="9">
        <v>45124</v>
      </c>
      <c r="B589" s="10" t="s">
        <v>15</v>
      </c>
      <c r="C589" t="s">
        <v>31</v>
      </c>
      <c r="D589" t="s">
        <v>38</v>
      </c>
      <c r="E589" t="s">
        <v>41</v>
      </c>
      <c r="F589">
        <v>1</v>
      </c>
      <c r="G589">
        <v>2123</v>
      </c>
      <c r="H589">
        <v>2123</v>
      </c>
      <c r="I589" t="str">
        <f>IF(Table1[[#This Row],[Amount]]&lt;10000,"Low",IF(Table1[[#This Row],[Amount]]&lt;20000,"Medium",IF(Table1[[#This Row],[Amount]]&lt;50000,"High","Very High")))</f>
        <v>Low</v>
      </c>
    </row>
    <row r="590" spans="1:9">
      <c r="A590" s="9">
        <v>45085</v>
      </c>
      <c r="B590" s="10" t="s">
        <v>14</v>
      </c>
      <c r="C590" t="s">
        <v>29</v>
      </c>
      <c r="D590" t="s">
        <v>38</v>
      </c>
      <c r="E590" t="s">
        <v>42</v>
      </c>
      <c r="F590">
        <v>4</v>
      </c>
      <c r="G590">
        <v>3257</v>
      </c>
      <c r="H590">
        <v>13028</v>
      </c>
      <c r="I590" t="str">
        <f>IF(Table1[[#This Row],[Amount]]&lt;10000,"Low",IF(Table1[[#This Row],[Amount]]&lt;20000,"Medium",IF(Table1[[#This Row],[Amount]]&lt;50000,"High","Very High")))</f>
        <v>Medium</v>
      </c>
    </row>
    <row r="591" spans="1:9">
      <c r="A591" s="9">
        <v>45364</v>
      </c>
      <c r="B591" s="10" t="s">
        <v>25</v>
      </c>
      <c r="C591" t="s">
        <v>29</v>
      </c>
      <c r="D591" t="s">
        <v>33</v>
      </c>
      <c r="E591" t="s">
        <v>43</v>
      </c>
      <c r="F591">
        <v>14</v>
      </c>
      <c r="G591">
        <v>2767</v>
      </c>
      <c r="H591">
        <v>38738</v>
      </c>
      <c r="I591" t="str">
        <f>IF(Table1[[#This Row],[Amount]]&lt;10000,"Low",IF(Table1[[#This Row],[Amount]]&lt;20000,"Medium",IF(Table1[[#This Row],[Amount]]&lt;50000,"High","Very High")))</f>
        <v>High</v>
      </c>
    </row>
    <row r="592" spans="1:9">
      <c r="A592" s="9">
        <v>45346</v>
      </c>
      <c r="B592" s="10" t="s">
        <v>19</v>
      </c>
      <c r="C592" t="s">
        <v>31</v>
      </c>
      <c r="D592" t="s">
        <v>38</v>
      </c>
      <c r="E592" t="s">
        <v>40</v>
      </c>
      <c r="F592">
        <v>4</v>
      </c>
      <c r="G592">
        <v>298</v>
      </c>
      <c r="H592">
        <v>1192</v>
      </c>
      <c r="I592" t="str">
        <f>IF(Table1[[#This Row],[Amount]]&lt;10000,"Low",IF(Table1[[#This Row],[Amount]]&lt;20000,"Medium",IF(Table1[[#This Row],[Amount]]&lt;50000,"High","Very High")))</f>
        <v>Low</v>
      </c>
    </row>
    <row r="593" spans="1:9">
      <c r="A593" s="9">
        <v>45456</v>
      </c>
      <c r="B593" s="10" t="s">
        <v>26</v>
      </c>
      <c r="C593" t="s">
        <v>30</v>
      </c>
      <c r="D593" t="s">
        <v>34</v>
      </c>
      <c r="E593" t="s">
        <v>46</v>
      </c>
      <c r="F593">
        <v>9</v>
      </c>
      <c r="G593">
        <v>4987</v>
      </c>
      <c r="H593">
        <v>44883</v>
      </c>
      <c r="I593" t="str">
        <f>IF(Table1[[#This Row],[Amount]]&lt;10000,"Low",IF(Table1[[#This Row],[Amount]]&lt;20000,"Medium",IF(Table1[[#This Row],[Amount]]&lt;50000,"High","Very High")))</f>
        <v>High</v>
      </c>
    </row>
    <row r="594" spans="1:9">
      <c r="A594" s="9">
        <v>45451</v>
      </c>
      <c r="B594" s="10" t="s">
        <v>27</v>
      </c>
      <c r="C594" t="s">
        <v>30</v>
      </c>
      <c r="D594" t="s">
        <v>32</v>
      </c>
      <c r="E594" t="s">
        <v>46</v>
      </c>
      <c r="F594">
        <v>17</v>
      </c>
      <c r="G594">
        <v>4343</v>
      </c>
      <c r="H594">
        <v>73831</v>
      </c>
      <c r="I594" t="str">
        <f>IF(Table1[[#This Row],[Amount]]&lt;10000,"Low",IF(Table1[[#This Row],[Amount]]&lt;20000,"Medium",IF(Table1[[#This Row],[Amount]]&lt;50000,"High","Very High")))</f>
        <v>Very High</v>
      </c>
    </row>
    <row r="595" spans="1:9">
      <c r="A595" s="9">
        <v>45025</v>
      </c>
      <c r="B595" s="10" t="s">
        <v>17</v>
      </c>
      <c r="C595" t="s">
        <v>31</v>
      </c>
      <c r="D595" t="s">
        <v>37</v>
      </c>
      <c r="E595" t="s">
        <v>45</v>
      </c>
      <c r="F595">
        <v>10</v>
      </c>
      <c r="G595">
        <v>3212</v>
      </c>
      <c r="H595">
        <v>32120</v>
      </c>
      <c r="I595" t="str">
        <f>IF(Table1[[#This Row],[Amount]]&lt;10000,"Low",IF(Table1[[#This Row],[Amount]]&lt;20000,"Medium",IF(Table1[[#This Row],[Amount]]&lt;50000,"High","Very High")))</f>
        <v>High</v>
      </c>
    </row>
    <row r="596" spans="1:9">
      <c r="A596" s="9">
        <v>45242</v>
      </c>
      <c r="B596" s="10" t="s">
        <v>12</v>
      </c>
      <c r="C596" t="s">
        <v>30</v>
      </c>
      <c r="D596" t="s">
        <v>32</v>
      </c>
      <c r="E596" t="s">
        <v>43</v>
      </c>
      <c r="F596">
        <v>17</v>
      </c>
      <c r="G596">
        <v>3707</v>
      </c>
      <c r="H596">
        <v>63019</v>
      </c>
      <c r="I596" t="str">
        <f>IF(Table1[[#This Row],[Amount]]&lt;10000,"Low",IF(Table1[[#This Row],[Amount]]&lt;20000,"Medium",IF(Table1[[#This Row],[Amount]]&lt;50000,"High","Very High")))</f>
        <v>Very High</v>
      </c>
    </row>
    <row r="597" spans="1:9">
      <c r="A597" s="9">
        <v>45177</v>
      </c>
      <c r="B597" s="10" t="s">
        <v>20</v>
      </c>
      <c r="C597" t="s">
        <v>31</v>
      </c>
      <c r="D597" t="s">
        <v>39</v>
      </c>
      <c r="E597" t="s">
        <v>43</v>
      </c>
      <c r="F597">
        <v>12</v>
      </c>
      <c r="G597">
        <v>2802</v>
      </c>
      <c r="H597">
        <v>33624</v>
      </c>
      <c r="I597" t="str">
        <f>IF(Table1[[#This Row],[Amount]]&lt;10000,"Low",IF(Table1[[#This Row],[Amount]]&lt;20000,"Medium",IF(Table1[[#This Row],[Amount]]&lt;50000,"High","Very High")))</f>
        <v>High</v>
      </c>
    </row>
    <row r="598" spans="1:9">
      <c r="A598" s="9">
        <v>45173</v>
      </c>
      <c r="B598" s="10" t="s">
        <v>23</v>
      </c>
      <c r="C598" t="s">
        <v>29</v>
      </c>
      <c r="D598" t="s">
        <v>32</v>
      </c>
      <c r="E598" t="s">
        <v>40</v>
      </c>
      <c r="F598">
        <v>11</v>
      </c>
      <c r="G598">
        <v>3540</v>
      </c>
      <c r="H598">
        <v>38940</v>
      </c>
      <c r="I598" t="str">
        <f>IF(Table1[[#This Row],[Amount]]&lt;10000,"Low",IF(Table1[[#This Row],[Amount]]&lt;20000,"Medium",IF(Table1[[#This Row],[Amount]]&lt;50000,"High","Very High")))</f>
        <v>High</v>
      </c>
    </row>
    <row r="599" spans="1:9">
      <c r="A599" s="9">
        <v>45393</v>
      </c>
      <c r="B599" s="10" t="s">
        <v>16</v>
      </c>
      <c r="C599" t="s">
        <v>28</v>
      </c>
      <c r="D599" t="s">
        <v>32</v>
      </c>
      <c r="E599" t="s">
        <v>42</v>
      </c>
      <c r="F599">
        <v>9</v>
      </c>
      <c r="G599">
        <v>1120</v>
      </c>
      <c r="H599">
        <v>10080</v>
      </c>
      <c r="I599" t="str">
        <f>IF(Table1[[#This Row],[Amount]]&lt;10000,"Low",IF(Table1[[#This Row],[Amount]]&lt;20000,"Medium",IF(Table1[[#This Row],[Amount]]&lt;50000,"High","Very High")))</f>
        <v>Medium</v>
      </c>
    </row>
    <row r="600" spans="1:9">
      <c r="A600" s="9">
        <v>45449</v>
      </c>
      <c r="B600" s="10" t="s">
        <v>24</v>
      </c>
      <c r="C600" t="s">
        <v>29</v>
      </c>
      <c r="D600" t="s">
        <v>35</v>
      </c>
      <c r="E600" t="s">
        <v>40</v>
      </c>
      <c r="F600">
        <v>7</v>
      </c>
      <c r="G600">
        <v>322</v>
      </c>
      <c r="H600">
        <v>2254</v>
      </c>
      <c r="I600" t="str">
        <f>IF(Table1[[#This Row],[Amount]]&lt;10000,"Low",IF(Table1[[#This Row],[Amount]]&lt;20000,"Medium",IF(Table1[[#This Row],[Amount]]&lt;50000,"High","Very High")))</f>
        <v>Low</v>
      </c>
    </row>
    <row r="601" spans="1:9">
      <c r="A601" s="9">
        <v>45038</v>
      </c>
      <c r="B601" s="10" t="s">
        <v>12</v>
      </c>
      <c r="C601" t="s">
        <v>30</v>
      </c>
      <c r="D601" t="s">
        <v>32</v>
      </c>
      <c r="E601" t="s">
        <v>43</v>
      </c>
      <c r="F601">
        <v>1</v>
      </c>
      <c r="G601">
        <v>3437</v>
      </c>
      <c r="H601">
        <v>3437</v>
      </c>
      <c r="I601" t="str">
        <f>IF(Table1[[#This Row],[Amount]]&lt;10000,"Low",IF(Table1[[#This Row],[Amount]]&lt;20000,"Medium",IF(Table1[[#This Row],[Amount]]&lt;50000,"High","Very High")))</f>
        <v>Low</v>
      </c>
    </row>
    <row r="602" spans="1:9">
      <c r="A602" s="9">
        <v>45154</v>
      </c>
      <c r="B602" s="10" t="s">
        <v>18</v>
      </c>
      <c r="C602" t="s">
        <v>30</v>
      </c>
      <c r="D602" t="s">
        <v>32</v>
      </c>
      <c r="E602" t="s">
        <v>40</v>
      </c>
      <c r="F602">
        <v>17</v>
      </c>
      <c r="G602">
        <v>320</v>
      </c>
      <c r="H602">
        <v>5440</v>
      </c>
      <c r="I602" t="str">
        <f>IF(Table1[[#This Row],[Amount]]&lt;10000,"Low",IF(Table1[[#This Row],[Amount]]&lt;20000,"Medium",IF(Table1[[#This Row],[Amount]]&lt;50000,"High","Very High")))</f>
        <v>Low</v>
      </c>
    </row>
    <row r="603" spans="1:9">
      <c r="A603" s="9">
        <v>45014</v>
      </c>
      <c r="B603" s="10" t="s">
        <v>22</v>
      </c>
      <c r="C603" t="s">
        <v>31</v>
      </c>
      <c r="D603" t="s">
        <v>32</v>
      </c>
      <c r="E603" t="s">
        <v>40</v>
      </c>
      <c r="F603">
        <v>12</v>
      </c>
      <c r="G603">
        <v>1027</v>
      </c>
      <c r="H603">
        <v>12324</v>
      </c>
      <c r="I603" t="str">
        <f>IF(Table1[[#This Row],[Amount]]&lt;10000,"Low",IF(Table1[[#This Row],[Amount]]&lt;20000,"Medium",IF(Table1[[#This Row],[Amount]]&lt;50000,"High","Very High")))</f>
        <v>Medium</v>
      </c>
    </row>
    <row r="604" spans="1:9">
      <c r="A604" s="9">
        <v>45023</v>
      </c>
      <c r="B604" s="10" t="s">
        <v>26</v>
      </c>
      <c r="C604" t="s">
        <v>30</v>
      </c>
      <c r="D604" t="s">
        <v>37</v>
      </c>
      <c r="E604" t="s">
        <v>41</v>
      </c>
      <c r="F604">
        <v>1</v>
      </c>
      <c r="G604">
        <v>3776</v>
      </c>
      <c r="H604">
        <v>3776</v>
      </c>
      <c r="I604" t="str">
        <f>IF(Table1[[#This Row],[Amount]]&lt;10000,"Low",IF(Table1[[#This Row],[Amount]]&lt;20000,"Medium",IF(Table1[[#This Row],[Amount]]&lt;50000,"High","Very High")))</f>
        <v>Low</v>
      </c>
    </row>
    <row r="605" spans="1:9">
      <c r="A605" s="9">
        <v>45054</v>
      </c>
      <c r="B605" s="10" t="s">
        <v>20</v>
      </c>
      <c r="C605" t="s">
        <v>31</v>
      </c>
      <c r="D605" t="s">
        <v>33</v>
      </c>
      <c r="E605" t="s">
        <v>43</v>
      </c>
      <c r="F605">
        <v>11</v>
      </c>
      <c r="G605">
        <v>2791</v>
      </c>
      <c r="H605">
        <v>30701</v>
      </c>
      <c r="I605" t="str">
        <f>IF(Table1[[#This Row],[Amount]]&lt;10000,"Low",IF(Table1[[#This Row],[Amount]]&lt;20000,"Medium",IF(Table1[[#This Row],[Amount]]&lt;50000,"High","Very High")))</f>
        <v>High</v>
      </c>
    </row>
    <row r="606" spans="1:9">
      <c r="A606" s="9">
        <v>45420</v>
      </c>
      <c r="B606" s="10" t="s">
        <v>20</v>
      </c>
      <c r="C606" t="s">
        <v>31</v>
      </c>
      <c r="D606" t="s">
        <v>35</v>
      </c>
      <c r="E606" t="s">
        <v>46</v>
      </c>
      <c r="F606">
        <v>1</v>
      </c>
      <c r="G606">
        <v>1843</v>
      </c>
      <c r="H606">
        <v>1843</v>
      </c>
      <c r="I606" t="str">
        <f>IF(Table1[[#This Row],[Amount]]&lt;10000,"Low",IF(Table1[[#This Row],[Amount]]&lt;20000,"Medium",IF(Table1[[#This Row],[Amount]]&lt;50000,"High","Very High")))</f>
        <v>Low</v>
      </c>
    </row>
    <row r="607" spans="1:9">
      <c r="A607" s="9">
        <v>45186</v>
      </c>
      <c r="B607" s="10" t="s">
        <v>19</v>
      </c>
      <c r="C607" t="s">
        <v>31</v>
      </c>
      <c r="D607" t="s">
        <v>32</v>
      </c>
      <c r="E607" t="s">
        <v>46</v>
      </c>
      <c r="F607">
        <v>13</v>
      </c>
      <c r="G607">
        <v>3561</v>
      </c>
      <c r="H607">
        <v>46293</v>
      </c>
      <c r="I607" t="str">
        <f>IF(Table1[[#This Row],[Amount]]&lt;10000,"Low",IF(Table1[[#This Row],[Amount]]&lt;20000,"Medium",IF(Table1[[#This Row],[Amount]]&lt;50000,"High","Very High")))</f>
        <v>High</v>
      </c>
    </row>
    <row r="608" spans="1:9">
      <c r="A608" s="9">
        <v>45000</v>
      </c>
      <c r="B608" s="10" t="s">
        <v>24</v>
      </c>
      <c r="C608" t="s">
        <v>29</v>
      </c>
      <c r="D608" t="s">
        <v>34</v>
      </c>
      <c r="E608" t="s">
        <v>46</v>
      </c>
      <c r="F608">
        <v>12</v>
      </c>
      <c r="G608">
        <v>4504</v>
      </c>
      <c r="H608">
        <v>54048</v>
      </c>
      <c r="I608" t="str">
        <f>IF(Table1[[#This Row],[Amount]]&lt;10000,"Low",IF(Table1[[#This Row],[Amount]]&lt;20000,"Medium",IF(Table1[[#This Row],[Amount]]&lt;50000,"High","Very High")))</f>
        <v>Very High</v>
      </c>
    </row>
    <row r="609" spans="1:9">
      <c r="A609" s="9">
        <v>45525</v>
      </c>
      <c r="B609" s="10" t="s">
        <v>15</v>
      </c>
      <c r="C609" t="s">
        <v>31</v>
      </c>
      <c r="D609" t="s">
        <v>37</v>
      </c>
      <c r="E609" t="s">
        <v>44</v>
      </c>
      <c r="F609">
        <v>1</v>
      </c>
      <c r="G609">
        <v>1501</v>
      </c>
      <c r="H609">
        <v>1501</v>
      </c>
      <c r="I609" t="str">
        <f>IF(Table1[[#This Row],[Amount]]&lt;10000,"Low",IF(Table1[[#This Row],[Amount]]&lt;20000,"Medium",IF(Table1[[#This Row],[Amount]]&lt;50000,"High","Very High")))</f>
        <v>Low</v>
      </c>
    </row>
    <row r="610" spans="1:9">
      <c r="A610" s="9">
        <v>45146</v>
      </c>
      <c r="B610" s="10" t="s">
        <v>18</v>
      </c>
      <c r="C610" t="s">
        <v>30</v>
      </c>
      <c r="D610" t="s">
        <v>32</v>
      </c>
      <c r="E610" t="s">
        <v>40</v>
      </c>
      <c r="F610">
        <v>19</v>
      </c>
      <c r="G610">
        <v>640</v>
      </c>
      <c r="H610">
        <v>12160</v>
      </c>
      <c r="I610" t="str">
        <f>IF(Table1[[#This Row],[Amount]]&lt;10000,"Low",IF(Table1[[#This Row],[Amount]]&lt;20000,"Medium",IF(Table1[[#This Row],[Amount]]&lt;50000,"High","Very High")))</f>
        <v>Medium</v>
      </c>
    </row>
    <row r="611" spans="1:9">
      <c r="A611" s="9">
        <v>45446</v>
      </c>
      <c r="B611" s="10" t="s">
        <v>16</v>
      </c>
      <c r="C611" t="s">
        <v>28</v>
      </c>
      <c r="D611" t="s">
        <v>32</v>
      </c>
      <c r="E611" t="s">
        <v>42</v>
      </c>
      <c r="F611">
        <v>19</v>
      </c>
      <c r="G611">
        <v>1748</v>
      </c>
      <c r="H611">
        <v>33212</v>
      </c>
      <c r="I611" t="str">
        <f>IF(Table1[[#This Row],[Amount]]&lt;10000,"Low",IF(Table1[[#This Row],[Amount]]&lt;20000,"Medium",IF(Table1[[#This Row],[Amount]]&lt;50000,"High","Very High")))</f>
        <v>High</v>
      </c>
    </row>
    <row r="612" spans="1:9">
      <c r="A612" s="9">
        <v>45432</v>
      </c>
      <c r="B612" s="10" t="s">
        <v>8</v>
      </c>
      <c r="C612" t="s">
        <v>28</v>
      </c>
      <c r="D612" t="s">
        <v>35</v>
      </c>
      <c r="E612" t="s">
        <v>44</v>
      </c>
      <c r="F612">
        <v>13</v>
      </c>
      <c r="G612">
        <v>1166</v>
      </c>
      <c r="H612">
        <v>15158</v>
      </c>
      <c r="I612" t="str">
        <f>IF(Table1[[#This Row],[Amount]]&lt;10000,"Low",IF(Table1[[#This Row],[Amount]]&lt;20000,"Medium",IF(Table1[[#This Row],[Amount]]&lt;50000,"High","Very High")))</f>
        <v>Medium</v>
      </c>
    </row>
    <row r="613" spans="1:9">
      <c r="A613" s="9">
        <v>45000</v>
      </c>
      <c r="B613" s="10" t="s">
        <v>27</v>
      </c>
      <c r="C613" t="s">
        <v>30</v>
      </c>
      <c r="D613" t="s">
        <v>36</v>
      </c>
      <c r="E613" t="s">
        <v>46</v>
      </c>
      <c r="F613">
        <v>1</v>
      </c>
      <c r="G613">
        <v>4618</v>
      </c>
      <c r="H613">
        <v>4618</v>
      </c>
      <c r="I613" t="str">
        <f>IF(Table1[[#This Row],[Amount]]&lt;10000,"Low",IF(Table1[[#This Row],[Amount]]&lt;20000,"Medium",IF(Table1[[#This Row],[Amount]]&lt;50000,"High","Very High")))</f>
        <v>Low</v>
      </c>
    </row>
    <row r="614" spans="1:9">
      <c r="A614" s="9">
        <v>45509</v>
      </c>
      <c r="B614" s="10" t="s">
        <v>17</v>
      </c>
      <c r="C614" t="s">
        <v>31</v>
      </c>
      <c r="D614" t="s">
        <v>36</v>
      </c>
      <c r="E614" t="s">
        <v>44</v>
      </c>
      <c r="F614">
        <v>8</v>
      </c>
      <c r="G614">
        <v>1847</v>
      </c>
      <c r="H614">
        <v>14776</v>
      </c>
      <c r="I614" t="str">
        <f>IF(Table1[[#This Row],[Amount]]&lt;10000,"Low",IF(Table1[[#This Row],[Amount]]&lt;20000,"Medium",IF(Table1[[#This Row],[Amount]]&lt;50000,"High","Very High")))</f>
        <v>Medium</v>
      </c>
    </row>
    <row r="615" spans="1:9">
      <c r="A615" s="9">
        <v>45317</v>
      </c>
      <c r="B615" s="10" t="s">
        <v>17</v>
      </c>
      <c r="C615" t="s">
        <v>31</v>
      </c>
      <c r="D615" t="s">
        <v>33</v>
      </c>
      <c r="E615" t="s">
        <v>46</v>
      </c>
      <c r="F615">
        <v>17</v>
      </c>
      <c r="G615">
        <v>3692</v>
      </c>
      <c r="H615">
        <v>62764</v>
      </c>
      <c r="I615" t="str">
        <f>IF(Table1[[#This Row],[Amount]]&lt;10000,"Low",IF(Table1[[#This Row],[Amount]]&lt;20000,"Medium",IF(Table1[[#This Row],[Amount]]&lt;50000,"High","Very High")))</f>
        <v>Very High</v>
      </c>
    </row>
    <row r="616" spans="1:9">
      <c r="A616" s="9">
        <v>45087</v>
      </c>
      <c r="B616" s="10" t="s">
        <v>10</v>
      </c>
      <c r="C616" t="s">
        <v>28</v>
      </c>
      <c r="D616" t="s">
        <v>38</v>
      </c>
      <c r="E616" t="s">
        <v>45</v>
      </c>
      <c r="F616">
        <v>2</v>
      </c>
      <c r="G616">
        <v>4965</v>
      </c>
      <c r="H616">
        <v>9930</v>
      </c>
      <c r="I616" t="str">
        <f>IF(Table1[[#This Row],[Amount]]&lt;10000,"Low",IF(Table1[[#This Row],[Amount]]&lt;20000,"Medium",IF(Table1[[#This Row],[Amount]]&lt;50000,"High","Very High")))</f>
        <v>Low</v>
      </c>
    </row>
    <row r="617" spans="1:9">
      <c r="A617" s="9">
        <v>45421</v>
      </c>
      <c r="B617" s="10" t="s">
        <v>17</v>
      </c>
      <c r="C617" t="s">
        <v>31</v>
      </c>
      <c r="D617" t="s">
        <v>34</v>
      </c>
      <c r="E617" t="s">
        <v>41</v>
      </c>
      <c r="F617">
        <v>12</v>
      </c>
      <c r="G617">
        <v>3861</v>
      </c>
      <c r="H617">
        <v>46332</v>
      </c>
      <c r="I617" t="str">
        <f>IF(Table1[[#This Row],[Amount]]&lt;10000,"Low",IF(Table1[[#This Row],[Amount]]&lt;20000,"Medium",IF(Table1[[#This Row],[Amount]]&lt;50000,"High","Very High")))</f>
        <v>High</v>
      </c>
    </row>
    <row r="618" spans="1:9">
      <c r="A618" s="9">
        <v>45456</v>
      </c>
      <c r="B618" s="10" t="s">
        <v>10</v>
      </c>
      <c r="C618" t="s">
        <v>28</v>
      </c>
      <c r="D618" t="s">
        <v>38</v>
      </c>
      <c r="E618" t="s">
        <v>46</v>
      </c>
      <c r="F618">
        <v>1</v>
      </c>
      <c r="G618">
        <v>3161</v>
      </c>
      <c r="H618">
        <v>3161</v>
      </c>
      <c r="I618" t="str">
        <f>IF(Table1[[#This Row],[Amount]]&lt;10000,"Low",IF(Table1[[#This Row],[Amount]]&lt;20000,"Medium",IF(Table1[[#This Row],[Amount]]&lt;50000,"High","Very High")))</f>
        <v>Low</v>
      </c>
    </row>
    <row r="619" spans="1:9">
      <c r="A619" s="9">
        <v>45047</v>
      </c>
      <c r="B619" s="10" t="s">
        <v>21</v>
      </c>
      <c r="C619" t="s">
        <v>30</v>
      </c>
      <c r="D619" t="s">
        <v>32</v>
      </c>
      <c r="E619" t="s">
        <v>46</v>
      </c>
      <c r="F619">
        <v>10</v>
      </c>
      <c r="G619">
        <v>925</v>
      </c>
      <c r="H619">
        <v>9250</v>
      </c>
      <c r="I619" t="str">
        <f>IF(Table1[[#This Row],[Amount]]&lt;10000,"Low",IF(Table1[[#This Row],[Amount]]&lt;20000,"Medium",IF(Table1[[#This Row],[Amount]]&lt;50000,"High","Very High")))</f>
        <v>Low</v>
      </c>
    </row>
    <row r="620" spans="1:9">
      <c r="A620" s="9">
        <v>45248</v>
      </c>
      <c r="B620" s="10" t="s">
        <v>27</v>
      </c>
      <c r="C620" t="s">
        <v>30</v>
      </c>
      <c r="D620" t="s">
        <v>32</v>
      </c>
      <c r="E620" t="s">
        <v>42</v>
      </c>
      <c r="F620">
        <v>4</v>
      </c>
      <c r="G620">
        <v>2114</v>
      </c>
      <c r="H620">
        <v>8456</v>
      </c>
      <c r="I620" t="str">
        <f>IF(Table1[[#This Row],[Amount]]&lt;10000,"Low",IF(Table1[[#This Row],[Amount]]&lt;20000,"Medium",IF(Table1[[#This Row],[Amount]]&lt;50000,"High","Very High")))</f>
        <v>Low</v>
      </c>
    </row>
    <row r="621" spans="1:9">
      <c r="A621" s="9">
        <v>45275</v>
      </c>
      <c r="B621" s="10" t="s">
        <v>13</v>
      </c>
      <c r="C621" t="s">
        <v>28</v>
      </c>
      <c r="D621" t="s">
        <v>32</v>
      </c>
      <c r="E621" t="s">
        <v>44</v>
      </c>
      <c r="F621">
        <v>1</v>
      </c>
      <c r="G621">
        <v>3943</v>
      </c>
      <c r="H621">
        <v>3943</v>
      </c>
      <c r="I621" t="str">
        <f>IF(Table1[[#This Row],[Amount]]&lt;10000,"Low",IF(Table1[[#This Row],[Amount]]&lt;20000,"Medium",IF(Table1[[#This Row],[Amount]]&lt;50000,"High","Very High")))</f>
        <v>Low</v>
      </c>
    </row>
    <row r="622" spans="1:9">
      <c r="A622" s="9">
        <v>45487</v>
      </c>
      <c r="B622" s="10" t="s">
        <v>17</v>
      </c>
      <c r="C622" t="s">
        <v>31</v>
      </c>
      <c r="D622" t="s">
        <v>32</v>
      </c>
      <c r="E622" t="s">
        <v>40</v>
      </c>
      <c r="F622">
        <v>16</v>
      </c>
      <c r="G622">
        <v>1656</v>
      </c>
      <c r="H622">
        <v>26496</v>
      </c>
      <c r="I622" t="str">
        <f>IF(Table1[[#This Row],[Amount]]&lt;10000,"Low",IF(Table1[[#This Row],[Amount]]&lt;20000,"Medium",IF(Table1[[#This Row],[Amount]]&lt;50000,"High","Very High")))</f>
        <v>High</v>
      </c>
    </row>
    <row r="623" spans="1:9">
      <c r="A623" s="9">
        <v>44979</v>
      </c>
      <c r="B623" s="10" t="s">
        <v>12</v>
      </c>
      <c r="C623" t="s">
        <v>30</v>
      </c>
      <c r="D623" t="s">
        <v>34</v>
      </c>
      <c r="E623" t="s">
        <v>42</v>
      </c>
      <c r="F623">
        <v>15</v>
      </c>
      <c r="G623">
        <v>3982</v>
      </c>
      <c r="H623">
        <v>59730</v>
      </c>
      <c r="I623" t="str">
        <f>IF(Table1[[#This Row],[Amount]]&lt;10000,"Low",IF(Table1[[#This Row],[Amount]]&lt;20000,"Medium",IF(Table1[[#This Row],[Amount]]&lt;50000,"High","Very High")))</f>
        <v>Very High</v>
      </c>
    </row>
    <row r="624" spans="1:9">
      <c r="A624" s="9">
        <v>45286</v>
      </c>
      <c r="B624" s="10" t="s">
        <v>13</v>
      </c>
      <c r="C624" t="s">
        <v>28</v>
      </c>
      <c r="D624" t="s">
        <v>39</v>
      </c>
      <c r="E624" t="s">
        <v>41</v>
      </c>
      <c r="F624">
        <v>17</v>
      </c>
      <c r="G624">
        <v>1474</v>
      </c>
      <c r="H624">
        <v>25058</v>
      </c>
      <c r="I624" t="str">
        <f>IF(Table1[[#This Row],[Amount]]&lt;10000,"Low",IF(Table1[[#This Row],[Amount]]&lt;20000,"Medium",IF(Table1[[#This Row],[Amount]]&lt;50000,"High","Very High")))</f>
        <v>High</v>
      </c>
    </row>
    <row r="625" spans="1:9">
      <c r="A625" s="9">
        <v>45047</v>
      </c>
      <c r="B625" s="10" t="s">
        <v>15</v>
      </c>
      <c r="C625" t="s">
        <v>31</v>
      </c>
      <c r="D625" t="s">
        <v>33</v>
      </c>
      <c r="E625" t="s">
        <v>45</v>
      </c>
      <c r="F625">
        <v>19</v>
      </c>
      <c r="G625">
        <v>2091</v>
      </c>
      <c r="H625">
        <v>39729</v>
      </c>
      <c r="I625" t="str">
        <f>IF(Table1[[#This Row],[Amount]]&lt;10000,"Low",IF(Table1[[#This Row],[Amount]]&lt;20000,"Medium",IF(Table1[[#This Row],[Amount]]&lt;50000,"High","Very High")))</f>
        <v>High</v>
      </c>
    </row>
    <row r="626" spans="1:9">
      <c r="A626" s="9">
        <v>45163</v>
      </c>
      <c r="B626" s="10" t="s">
        <v>19</v>
      </c>
      <c r="C626" t="s">
        <v>31</v>
      </c>
      <c r="D626" t="s">
        <v>35</v>
      </c>
      <c r="E626" t="s">
        <v>41</v>
      </c>
      <c r="F626">
        <v>20</v>
      </c>
      <c r="G626">
        <v>2756</v>
      </c>
      <c r="H626">
        <v>55120</v>
      </c>
      <c r="I626" t="str">
        <f>IF(Table1[[#This Row],[Amount]]&lt;10000,"Low",IF(Table1[[#This Row],[Amount]]&lt;20000,"Medium",IF(Table1[[#This Row],[Amount]]&lt;50000,"High","Very High")))</f>
        <v>Very High</v>
      </c>
    </row>
    <row r="627" spans="1:9">
      <c r="A627" s="9">
        <v>44946</v>
      </c>
      <c r="B627" s="10" t="s">
        <v>21</v>
      </c>
      <c r="C627" t="s">
        <v>30</v>
      </c>
      <c r="D627" t="s">
        <v>32</v>
      </c>
      <c r="E627" t="s">
        <v>41</v>
      </c>
      <c r="F627">
        <v>20</v>
      </c>
      <c r="G627">
        <v>647</v>
      </c>
      <c r="H627">
        <v>12940</v>
      </c>
      <c r="I627" t="str">
        <f>IF(Table1[[#This Row],[Amount]]&lt;10000,"Low",IF(Table1[[#This Row],[Amount]]&lt;20000,"Medium",IF(Table1[[#This Row],[Amount]]&lt;50000,"High","Very High")))</f>
        <v>Medium</v>
      </c>
    </row>
    <row r="628" spans="1:9">
      <c r="A628" s="9">
        <v>45053</v>
      </c>
      <c r="B628" s="10" t="s">
        <v>13</v>
      </c>
      <c r="C628" t="s">
        <v>28</v>
      </c>
      <c r="D628" t="s">
        <v>33</v>
      </c>
      <c r="E628" t="s">
        <v>42</v>
      </c>
      <c r="F628">
        <v>18</v>
      </c>
      <c r="G628">
        <v>2572</v>
      </c>
      <c r="H628">
        <v>46296</v>
      </c>
      <c r="I628" t="str">
        <f>IF(Table1[[#This Row],[Amount]]&lt;10000,"Low",IF(Table1[[#This Row],[Amount]]&lt;20000,"Medium",IF(Table1[[#This Row],[Amount]]&lt;50000,"High","Very High")))</f>
        <v>High</v>
      </c>
    </row>
    <row r="629" spans="1:9">
      <c r="A629" s="9">
        <v>44992</v>
      </c>
      <c r="B629" s="10" t="s">
        <v>14</v>
      </c>
      <c r="C629" t="s">
        <v>29</v>
      </c>
      <c r="D629" t="s">
        <v>33</v>
      </c>
      <c r="E629" t="s">
        <v>40</v>
      </c>
      <c r="F629">
        <v>16</v>
      </c>
      <c r="G629">
        <v>446</v>
      </c>
      <c r="H629">
        <v>7136</v>
      </c>
      <c r="I629" t="str">
        <f>IF(Table1[[#This Row],[Amount]]&lt;10000,"Low",IF(Table1[[#This Row],[Amount]]&lt;20000,"Medium",IF(Table1[[#This Row],[Amount]]&lt;50000,"High","Very High")))</f>
        <v>Low</v>
      </c>
    </row>
    <row r="630" spans="1:9">
      <c r="A630" s="9">
        <v>45154</v>
      </c>
      <c r="B630" s="10" t="s">
        <v>27</v>
      </c>
      <c r="C630" t="s">
        <v>30</v>
      </c>
      <c r="D630" t="s">
        <v>38</v>
      </c>
      <c r="E630" t="s">
        <v>41</v>
      </c>
      <c r="F630">
        <v>3</v>
      </c>
      <c r="G630">
        <v>1959</v>
      </c>
      <c r="H630">
        <v>5877</v>
      </c>
      <c r="I630" t="str">
        <f>IF(Table1[[#This Row],[Amount]]&lt;10000,"Low",IF(Table1[[#This Row],[Amount]]&lt;20000,"Medium",IF(Table1[[#This Row],[Amount]]&lt;50000,"High","Very High")))</f>
        <v>Low</v>
      </c>
    </row>
    <row r="631" spans="1:9">
      <c r="A631" s="9">
        <v>45046</v>
      </c>
      <c r="B631" s="10" t="s">
        <v>17</v>
      </c>
      <c r="C631" t="s">
        <v>31</v>
      </c>
      <c r="D631" t="s">
        <v>33</v>
      </c>
      <c r="E631" t="s">
        <v>41</v>
      </c>
      <c r="F631">
        <v>13</v>
      </c>
      <c r="G631">
        <v>244</v>
      </c>
      <c r="H631">
        <v>3172</v>
      </c>
      <c r="I631" t="str">
        <f>IF(Table1[[#This Row],[Amount]]&lt;10000,"Low",IF(Table1[[#This Row],[Amount]]&lt;20000,"Medium",IF(Table1[[#This Row],[Amount]]&lt;50000,"High","Very High")))</f>
        <v>Low</v>
      </c>
    </row>
    <row r="632" spans="1:9">
      <c r="A632" s="9">
        <v>45370</v>
      </c>
      <c r="B632" s="10" t="s">
        <v>25</v>
      </c>
      <c r="C632" t="s">
        <v>29</v>
      </c>
      <c r="D632" t="s">
        <v>37</v>
      </c>
      <c r="E632" t="s">
        <v>43</v>
      </c>
      <c r="F632">
        <v>4</v>
      </c>
      <c r="G632">
        <v>2894</v>
      </c>
      <c r="H632">
        <v>11576</v>
      </c>
      <c r="I632" t="str">
        <f>IF(Table1[[#This Row],[Amount]]&lt;10000,"Low",IF(Table1[[#This Row],[Amount]]&lt;20000,"Medium",IF(Table1[[#This Row],[Amount]]&lt;50000,"High","Very High")))</f>
        <v>Medium</v>
      </c>
    </row>
    <row r="633" spans="1:9">
      <c r="A633" s="9">
        <v>45270</v>
      </c>
      <c r="B633" s="10" t="s">
        <v>17</v>
      </c>
      <c r="C633" t="s">
        <v>31</v>
      </c>
      <c r="D633" t="s">
        <v>32</v>
      </c>
      <c r="E633" t="s">
        <v>44</v>
      </c>
      <c r="F633">
        <v>3</v>
      </c>
      <c r="G633">
        <v>3106</v>
      </c>
      <c r="H633">
        <v>9318</v>
      </c>
      <c r="I633" t="str">
        <f>IF(Table1[[#This Row],[Amount]]&lt;10000,"Low",IF(Table1[[#This Row],[Amount]]&lt;20000,"Medium",IF(Table1[[#This Row],[Amount]]&lt;50000,"High","Very High")))</f>
        <v>Low</v>
      </c>
    </row>
    <row r="634" spans="1:9">
      <c r="A634" s="9">
        <v>45246</v>
      </c>
      <c r="B634" s="10" t="s">
        <v>16</v>
      </c>
      <c r="C634" t="s">
        <v>28</v>
      </c>
      <c r="D634" t="s">
        <v>34</v>
      </c>
      <c r="E634" t="s">
        <v>42</v>
      </c>
      <c r="F634">
        <v>19</v>
      </c>
      <c r="G634">
        <v>4482</v>
      </c>
      <c r="H634">
        <v>85158</v>
      </c>
      <c r="I634" t="str">
        <f>IF(Table1[[#This Row],[Amount]]&lt;10000,"Low",IF(Table1[[#This Row],[Amount]]&lt;20000,"Medium",IF(Table1[[#This Row],[Amount]]&lt;50000,"High","Very High")))</f>
        <v>Very High</v>
      </c>
    </row>
    <row r="635" spans="1:9">
      <c r="A635" s="9">
        <v>45041</v>
      </c>
      <c r="B635" s="10" t="s">
        <v>24</v>
      </c>
      <c r="C635" t="s">
        <v>29</v>
      </c>
      <c r="D635" t="s">
        <v>33</v>
      </c>
      <c r="E635" t="s">
        <v>46</v>
      </c>
      <c r="F635">
        <v>13</v>
      </c>
      <c r="G635">
        <v>3661</v>
      </c>
      <c r="H635">
        <v>47593</v>
      </c>
      <c r="I635" t="str">
        <f>IF(Table1[[#This Row],[Amount]]&lt;10000,"Low",IF(Table1[[#This Row],[Amount]]&lt;20000,"Medium",IF(Table1[[#This Row],[Amount]]&lt;50000,"High","Very High")))</f>
        <v>High</v>
      </c>
    </row>
    <row r="636" spans="1:9">
      <c r="A636" s="9">
        <v>45272</v>
      </c>
      <c r="B636" s="10" t="s">
        <v>8</v>
      </c>
      <c r="C636" t="s">
        <v>28</v>
      </c>
      <c r="D636" t="s">
        <v>37</v>
      </c>
      <c r="E636" t="s">
        <v>41</v>
      </c>
      <c r="F636">
        <v>12</v>
      </c>
      <c r="G636">
        <v>4319</v>
      </c>
      <c r="H636">
        <v>51828</v>
      </c>
      <c r="I636" t="str">
        <f>IF(Table1[[#This Row],[Amount]]&lt;10000,"Low",IF(Table1[[#This Row],[Amount]]&lt;20000,"Medium",IF(Table1[[#This Row],[Amount]]&lt;50000,"High","Very High")))</f>
        <v>Very High</v>
      </c>
    </row>
    <row r="637" spans="1:9">
      <c r="A637" s="9">
        <v>45348</v>
      </c>
      <c r="B637" s="10" t="s">
        <v>15</v>
      </c>
      <c r="C637" t="s">
        <v>31</v>
      </c>
      <c r="D637" t="s">
        <v>33</v>
      </c>
      <c r="E637" t="s">
        <v>43</v>
      </c>
      <c r="F637">
        <v>8</v>
      </c>
      <c r="G637">
        <v>1193</v>
      </c>
      <c r="H637">
        <v>9544</v>
      </c>
      <c r="I637" t="str">
        <f>IF(Table1[[#This Row],[Amount]]&lt;10000,"Low",IF(Table1[[#This Row],[Amount]]&lt;20000,"Medium",IF(Table1[[#This Row],[Amount]]&lt;50000,"High","Very High")))</f>
        <v>Low</v>
      </c>
    </row>
    <row r="638" spans="1:9">
      <c r="A638" s="9">
        <v>45031</v>
      </c>
      <c r="B638" s="10" t="s">
        <v>24</v>
      </c>
      <c r="C638" t="s">
        <v>29</v>
      </c>
      <c r="D638" t="s">
        <v>33</v>
      </c>
      <c r="E638" t="s">
        <v>41</v>
      </c>
      <c r="F638">
        <v>20</v>
      </c>
      <c r="G638">
        <v>2019</v>
      </c>
      <c r="H638">
        <v>40380</v>
      </c>
      <c r="I638" t="str">
        <f>IF(Table1[[#This Row],[Amount]]&lt;10000,"Low",IF(Table1[[#This Row],[Amount]]&lt;20000,"Medium",IF(Table1[[#This Row],[Amount]]&lt;50000,"High","Very High")))</f>
        <v>High</v>
      </c>
    </row>
    <row r="639" spans="1:9">
      <c r="A639" s="9">
        <v>45327</v>
      </c>
      <c r="B639" s="10" t="s">
        <v>19</v>
      </c>
      <c r="C639" t="s">
        <v>31</v>
      </c>
      <c r="D639" t="s">
        <v>38</v>
      </c>
      <c r="E639" t="s">
        <v>41</v>
      </c>
      <c r="F639">
        <v>12</v>
      </c>
      <c r="G639">
        <v>3837</v>
      </c>
      <c r="H639">
        <v>46044</v>
      </c>
      <c r="I639" t="str">
        <f>IF(Table1[[#This Row],[Amount]]&lt;10000,"Low",IF(Table1[[#This Row],[Amount]]&lt;20000,"Medium",IF(Table1[[#This Row],[Amount]]&lt;50000,"High","Very High")))</f>
        <v>High</v>
      </c>
    </row>
    <row r="640" spans="1:9">
      <c r="A640" s="9">
        <v>45140</v>
      </c>
      <c r="B640" s="10" t="s">
        <v>17</v>
      </c>
      <c r="C640" t="s">
        <v>31</v>
      </c>
      <c r="D640" t="s">
        <v>39</v>
      </c>
      <c r="E640" t="s">
        <v>43</v>
      </c>
      <c r="F640">
        <v>20</v>
      </c>
      <c r="G640">
        <v>4914</v>
      </c>
      <c r="H640">
        <v>98280</v>
      </c>
      <c r="I640" t="str">
        <f>IF(Table1[[#This Row],[Amount]]&lt;10000,"Low",IF(Table1[[#This Row],[Amount]]&lt;20000,"Medium",IF(Table1[[#This Row],[Amount]]&lt;50000,"High","Very High")))</f>
        <v>Very High</v>
      </c>
    </row>
    <row r="641" spans="1:9">
      <c r="A641" s="9">
        <v>45111</v>
      </c>
      <c r="B641" s="10" t="s">
        <v>12</v>
      </c>
      <c r="C641" t="s">
        <v>30</v>
      </c>
      <c r="D641" t="s">
        <v>39</v>
      </c>
      <c r="E641" t="s">
        <v>45</v>
      </c>
      <c r="F641">
        <v>3</v>
      </c>
      <c r="G641">
        <v>1314</v>
      </c>
      <c r="H641">
        <v>3942</v>
      </c>
      <c r="I641" t="str">
        <f>IF(Table1[[#This Row],[Amount]]&lt;10000,"Low",IF(Table1[[#This Row],[Amount]]&lt;20000,"Medium",IF(Table1[[#This Row],[Amount]]&lt;50000,"High","Very High")))</f>
        <v>Low</v>
      </c>
    </row>
    <row r="642" spans="1:9">
      <c r="A642" s="9">
        <v>45089</v>
      </c>
      <c r="B642" s="10" t="s">
        <v>21</v>
      </c>
      <c r="C642" t="s">
        <v>30</v>
      </c>
      <c r="D642" t="s">
        <v>39</v>
      </c>
      <c r="E642" t="s">
        <v>40</v>
      </c>
      <c r="F642">
        <v>12</v>
      </c>
      <c r="G642">
        <v>482</v>
      </c>
      <c r="H642">
        <v>5784</v>
      </c>
      <c r="I642" t="str">
        <f>IF(Table1[[#This Row],[Amount]]&lt;10000,"Low",IF(Table1[[#This Row],[Amount]]&lt;20000,"Medium",IF(Table1[[#This Row],[Amount]]&lt;50000,"High","Very High")))</f>
        <v>Low</v>
      </c>
    </row>
    <row r="643" spans="1:9">
      <c r="A643" s="9">
        <v>45197</v>
      </c>
      <c r="B643" s="10" t="s">
        <v>11</v>
      </c>
      <c r="C643" t="s">
        <v>28</v>
      </c>
      <c r="D643" t="s">
        <v>39</v>
      </c>
      <c r="E643" t="s">
        <v>44</v>
      </c>
      <c r="F643">
        <v>9</v>
      </c>
      <c r="G643">
        <v>1076</v>
      </c>
      <c r="H643">
        <v>9684</v>
      </c>
      <c r="I643" t="str">
        <f>IF(Table1[[#This Row],[Amount]]&lt;10000,"Low",IF(Table1[[#This Row],[Amount]]&lt;20000,"Medium",IF(Table1[[#This Row],[Amount]]&lt;50000,"High","Very High")))</f>
        <v>Low</v>
      </c>
    </row>
    <row r="644" spans="1:9">
      <c r="A644" s="9">
        <v>44961</v>
      </c>
      <c r="B644" s="10" t="s">
        <v>8</v>
      </c>
      <c r="C644" t="s">
        <v>28</v>
      </c>
      <c r="D644" t="s">
        <v>35</v>
      </c>
      <c r="E644" t="s">
        <v>44</v>
      </c>
      <c r="F644">
        <v>19</v>
      </c>
      <c r="G644">
        <v>2341</v>
      </c>
      <c r="H644">
        <v>44479</v>
      </c>
      <c r="I644" t="str">
        <f>IF(Table1[[#This Row],[Amount]]&lt;10000,"Low",IF(Table1[[#This Row],[Amount]]&lt;20000,"Medium",IF(Table1[[#This Row],[Amount]]&lt;50000,"High","Very High")))</f>
        <v>High</v>
      </c>
    </row>
    <row r="645" spans="1:9">
      <c r="A645" s="9">
        <v>45320</v>
      </c>
      <c r="B645" s="10" t="s">
        <v>9</v>
      </c>
      <c r="C645" t="s">
        <v>29</v>
      </c>
      <c r="D645" t="s">
        <v>39</v>
      </c>
      <c r="E645" t="s">
        <v>45</v>
      </c>
      <c r="F645">
        <v>1</v>
      </c>
      <c r="G645">
        <v>4450</v>
      </c>
      <c r="H645">
        <v>4450</v>
      </c>
      <c r="I645" t="str">
        <f>IF(Table1[[#This Row],[Amount]]&lt;10000,"Low",IF(Table1[[#This Row],[Amount]]&lt;20000,"Medium",IF(Table1[[#This Row],[Amount]]&lt;50000,"High","Very High")))</f>
        <v>Low</v>
      </c>
    </row>
    <row r="646" spans="1:9">
      <c r="A646" s="9">
        <v>45130</v>
      </c>
      <c r="B646" s="10" t="s">
        <v>19</v>
      </c>
      <c r="C646" t="s">
        <v>31</v>
      </c>
      <c r="D646" t="s">
        <v>39</v>
      </c>
      <c r="E646" t="s">
        <v>45</v>
      </c>
      <c r="F646">
        <v>8</v>
      </c>
      <c r="G646">
        <v>1831</v>
      </c>
      <c r="H646">
        <v>14648</v>
      </c>
      <c r="I646" t="str">
        <f>IF(Table1[[#This Row],[Amount]]&lt;10000,"Low",IF(Table1[[#This Row],[Amount]]&lt;20000,"Medium",IF(Table1[[#This Row],[Amount]]&lt;50000,"High","Very High")))</f>
        <v>Medium</v>
      </c>
    </row>
    <row r="647" spans="1:9">
      <c r="A647" s="9">
        <v>45154</v>
      </c>
      <c r="B647" s="10" t="s">
        <v>26</v>
      </c>
      <c r="C647" t="s">
        <v>30</v>
      </c>
      <c r="D647" t="s">
        <v>34</v>
      </c>
      <c r="E647" t="s">
        <v>42</v>
      </c>
      <c r="F647">
        <v>17</v>
      </c>
      <c r="G647">
        <v>3031</v>
      </c>
      <c r="H647">
        <v>51527</v>
      </c>
      <c r="I647" t="str">
        <f>IF(Table1[[#This Row],[Amount]]&lt;10000,"Low",IF(Table1[[#This Row],[Amount]]&lt;20000,"Medium",IF(Table1[[#This Row],[Amount]]&lt;50000,"High","Very High")))</f>
        <v>Very High</v>
      </c>
    </row>
    <row r="648" spans="1:9">
      <c r="A648" s="9">
        <v>45179</v>
      </c>
      <c r="B648" s="10" t="s">
        <v>15</v>
      </c>
      <c r="C648" t="s">
        <v>31</v>
      </c>
      <c r="D648" t="s">
        <v>39</v>
      </c>
      <c r="E648" t="s">
        <v>46</v>
      </c>
      <c r="F648">
        <v>7</v>
      </c>
      <c r="G648">
        <v>2990</v>
      </c>
      <c r="H648">
        <v>20930</v>
      </c>
      <c r="I648" t="str">
        <f>IF(Table1[[#This Row],[Amount]]&lt;10000,"Low",IF(Table1[[#This Row],[Amount]]&lt;20000,"Medium",IF(Table1[[#This Row],[Amount]]&lt;50000,"High","Very High")))</f>
        <v>High</v>
      </c>
    </row>
    <row r="649" spans="1:9">
      <c r="A649" s="9">
        <v>45507</v>
      </c>
      <c r="B649" s="10" t="s">
        <v>18</v>
      </c>
      <c r="C649" t="s">
        <v>30</v>
      </c>
      <c r="D649" t="s">
        <v>33</v>
      </c>
      <c r="E649" t="s">
        <v>44</v>
      </c>
      <c r="F649">
        <v>20</v>
      </c>
      <c r="G649">
        <v>3057</v>
      </c>
      <c r="H649">
        <v>61140</v>
      </c>
      <c r="I649" t="str">
        <f>IF(Table1[[#This Row],[Amount]]&lt;10000,"Low",IF(Table1[[#This Row],[Amount]]&lt;20000,"Medium",IF(Table1[[#This Row],[Amount]]&lt;50000,"High","Very High")))</f>
        <v>Very High</v>
      </c>
    </row>
    <row r="650" spans="1:9">
      <c r="A650" s="9">
        <v>45433</v>
      </c>
      <c r="B650" s="10" t="s">
        <v>12</v>
      </c>
      <c r="C650" t="s">
        <v>30</v>
      </c>
      <c r="D650" t="s">
        <v>36</v>
      </c>
      <c r="E650" t="s">
        <v>45</v>
      </c>
      <c r="F650">
        <v>14</v>
      </c>
      <c r="G650">
        <v>2373</v>
      </c>
      <c r="H650">
        <v>33222</v>
      </c>
      <c r="I650" t="str">
        <f>IF(Table1[[#This Row],[Amount]]&lt;10000,"Low",IF(Table1[[#This Row],[Amount]]&lt;20000,"Medium",IF(Table1[[#This Row],[Amount]]&lt;50000,"High","Very High")))</f>
        <v>High</v>
      </c>
    </row>
    <row r="651" spans="1:9">
      <c r="A651" s="9">
        <v>45207</v>
      </c>
      <c r="B651" s="10" t="s">
        <v>14</v>
      </c>
      <c r="C651" t="s">
        <v>29</v>
      </c>
      <c r="D651" t="s">
        <v>38</v>
      </c>
      <c r="E651" t="s">
        <v>41</v>
      </c>
      <c r="F651">
        <v>2</v>
      </c>
      <c r="G651">
        <v>1274</v>
      </c>
      <c r="H651">
        <v>2548</v>
      </c>
      <c r="I651" t="str">
        <f>IF(Table1[[#This Row],[Amount]]&lt;10000,"Low",IF(Table1[[#This Row],[Amount]]&lt;20000,"Medium",IF(Table1[[#This Row],[Amount]]&lt;50000,"High","Very High")))</f>
        <v>Low</v>
      </c>
    </row>
    <row r="652" spans="1:9">
      <c r="A652" s="9">
        <v>45443</v>
      </c>
      <c r="B652" s="10" t="s">
        <v>10</v>
      </c>
      <c r="C652" t="s">
        <v>28</v>
      </c>
      <c r="D652" t="s">
        <v>39</v>
      </c>
      <c r="E652" t="s">
        <v>43</v>
      </c>
      <c r="F652">
        <v>2</v>
      </c>
      <c r="G652">
        <v>4802</v>
      </c>
      <c r="H652">
        <v>9604</v>
      </c>
      <c r="I652" t="str">
        <f>IF(Table1[[#This Row],[Amount]]&lt;10000,"Low",IF(Table1[[#This Row],[Amount]]&lt;20000,"Medium",IF(Table1[[#This Row],[Amount]]&lt;50000,"High","Very High")))</f>
        <v>Low</v>
      </c>
    </row>
    <row r="653" spans="1:9">
      <c r="A653" s="9">
        <v>45116</v>
      </c>
      <c r="B653" s="10" t="s">
        <v>24</v>
      </c>
      <c r="C653" t="s">
        <v>29</v>
      </c>
      <c r="D653" t="s">
        <v>34</v>
      </c>
      <c r="E653" t="s">
        <v>46</v>
      </c>
      <c r="F653">
        <v>13</v>
      </c>
      <c r="G653">
        <v>1747</v>
      </c>
      <c r="H653">
        <v>22711</v>
      </c>
      <c r="I653" t="str">
        <f>IF(Table1[[#This Row],[Amount]]&lt;10000,"Low",IF(Table1[[#This Row],[Amount]]&lt;20000,"Medium",IF(Table1[[#This Row],[Amount]]&lt;50000,"High","Very High")))</f>
        <v>High</v>
      </c>
    </row>
    <row r="654" spans="1:9">
      <c r="A654" s="9">
        <v>45163</v>
      </c>
      <c r="B654" s="10" t="s">
        <v>27</v>
      </c>
      <c r="C654" t="s">
        <v>30</v>
      </c>
      <c r="D654" t="s">
        <v>34</v>
      </c>
      <c r="E654" t="s">
        <v>46</v>
      </c>
      <c r="F654">
        <v>10</v>
      </c>
      <c r="G654">
        <v>2883</v>
      </c>
      <c r="H654">
        <v>28830</v>
      </c>
      <c r="I654" t="str">
        <f>IF(Table1[[#This Row],[Amount]]&lt;10000,"Low",IF(Table1[[#This Row],[Amount]]&lt;20000,"Medium",IF(Table1[[#This Row],[Amount]]&lt;50000,"High","Very High")))</f>
        <v>High</v>
      </c>
    </row>
    <row r="655" spans="1:9">
      <c r="A655" s="9">
        <v>44955</v>
      </c>
      <c r="B655" s="10" t="s">
        <v>18</v>
      </c>
      <c r="C655" t="s">
        <v>30</v>
      </c>
      <c r="D655" t="s">
        <v>35</v>
      </c>
      <c r="E655" t="s">
        <v>40</v>
      </c>
      <c r="F655">
        <v>16</v>
      </c>
      <c r="G655">
        <v>3562</v>
      </c>
      <c r="H655">
        <v>56992</v>
      </c>
      <c r="I655" t="str">
        <f>IF(Table1[[#This Row],[Amount]]&lt;10000,"Low",IF(Table1[[#This Row],[Amount]]&lt;20000,"Medium",IF(Table1[[#This Row],[Amount]]&lt;50000,"High","Very High")))</f>
        <v>Very High</v>
      </c>
    </row>
    <row r="656" spans="1:9">
      <c r="A656" s="9">
        <v>45265</v>
      </c>
      <c r="B656" s="10" t="s">
        <v>16</v>
      </c>
      <c r="C656" t="s">
        <v>28</v>
      </c>
      <c r="D656" t="s">
        <v>36</v>
      </c>
      <c r="E656" t="s">
        <v>43</v>
      </c>
      <c r="F656">
        <v>7</v>
      </c>
      <c r="G656">
        <v>2310</v>
      </c>
      <c r="H656">
        <v>16170</v>
      </c>
      <c r="I656" t="str">
        <f>IF(Table1[[#This Row],[Amount]]&lt;10000,"Low",IF(Table1[[#This Row],[Amount]]&lt;20000,"Medium",IF(Table1[[#This Row],[Amount]]&lt;50000,"High","Very High")))</f>
        <v>Medium</v>
      </c>
    </row>
    <row r="657" spans="1:9">
      <c r="A657" s="9">
        <v>45107</v>
      </c>
      <c r="B657" s="10" t="s">
        <v>22</v>
      </c>
      <c r="C657" t="s">
        <v>31</v>
      </c>
      <c r="D657" t="s">
        <v>34</v>
      </c>
      <c r="E657" t="s">
        <v>46</v>
      </c>
      <c r="F657">
        <v>20</v>
      </c>
      <c r="G657">
        <v>4283</v>
      </c>
      <c r="H657">
        <v>85660</v>
      </c>
      <c r="I657" t="str">
        <f>IF(Table1[[#This Row],[Amount]]&lt;10000,"Low",IF(Table1[[#This Row],[Amount]]&lt;20000,"Medium",IF(Table1[[#This Row],[Amount]]&lt;50000,"High","Very High")))</f>
        <v>Very High</v>
      </c>
    </row>
    <row r="658" spans="1:9">
      <c r="A658" s="9">
        <v>45477</v>
      </c>
      <c r="B658" s="10" t="s">
        <v>14</v>
      </c>
      <c r="C658" t="s">
        <v>29</v>
      </c>
      <c r="D658" t="s">
        <v>32</v>
      </c>
      <c r="E658" t="s">
        <v>41</v>
      </c>
      <c r="F658">
        <v>11</v>
      </c>
      <c r="G658">
        <v>3249</v>
      </c>
      <c r="H658">
        <v>35739</v>
      </c>
      <c r="I658" t="str">
        <f>IF(Table1[[#This Row],[Amount]]&lt;10000,"Low",IF(Table1[[#This Row],[Amount]]&lt;20000,"Medium",IF(Table1[[#This Row],[Amount]]&lt;50000,"High","Very High")))</f>
        <v>High</v>
      </c>
    </row>
    <row r="659" spans="1:9">
      <c r="A659" s="9">
        <v>45440</v>
      </c>
      <c r="B659" s="10" t="s">
        <v>13</v>
      </c>
      <c r="C659" t="s">
        <v>28</v>
      </c>
      <c r="D659" t="s">
        <v>36</v>
      </c>
      <c r="E659" t="s">
        <v>46</v>
      </c>
      <c r="F659">
        <v>17</v>
      </c>
      <c r="G659">
        <v>4926</v>
      </c>
      <c r="H659">
        <v>83742</v>
      </c>
      <c r="I659" t="str">
        <f>IF(Table1[[#This Row],[Amount]]&lt;10000,"Low",IF(Table1[[#This Row],[Amount]]&lt;20000,"Medium",IF(Table1[[#This Row],[Amount]]&lt;50000,"High","Very High")))</f>
        <v>Very High</v>
      </c>
    </row>
    <row r="660" spans="1:9">
      <c r="A660" s="9">
        <v>45425</v>
      </c>
      <c r="B660" s="10" t="s">
        <v>8</v>
      </c>
      <c r="C660" t="s">
        <v>28</v>
      </c>
      <c r="D660" t="s">
        <v>36</v>
      </c>
      <c r="E660" t="s">
        <v>44</v>
      </c>
      <c r="F660">
        <v>9</v>
      </c>
      <c r="G660">
        <v>4083</v>
      </c>
      <c r="H660">
        <v>36747</v>
      </c>
      <c r="I660" t="str">
        <f>IF(Table1[[#This Row],[Amount]]&lt;10000,"Low",IF(Table1[[#This Row],[Amount]]&lt;20000,"Medium",IF(Table1[[#This Row],[Amount]]&lt;50000,"High","Very High")))</f>
        <v>High</v>
      </c>
    </row>
    <row r="661" spans="1:9">
      <c r="A661" s="9">
        <v>45301</v>
      </c>
      <c r="B661" s="10" t="s">
        <v>15</v>
      </c>
      <c r="C661" t="s">
        <v>31</v>
      </c>
      <c r="D661" t="s">
        <v>32</v>
      </c>
      <c r="E661" t="s">
        <v>46</v>
      </c>
      <c r="F661">
        <v>20</v>
      </c>
      <c r="G661">
        <v>1494</v>
      </c>
      <c r="H661">
        <v>29880</v>
      </c>
      <c r="I661" t="str">
        <f>IF(Table1[[#This Row],[Amount]]&lt;10000,"Low",IF(Table1[[#This Row],[Amount]]&lt;20000,"Medium",IF(Table1[[#This Row],[Amount]]&lt;50000,"High","Very High")))</f>
        <v>High</v>
      </c>
    </row>
    <row r="662" spans="1:9">
      <c r="A662" s="9">
        <v>45220</v>
      </c>
      <c r="B662" s="10" t="s">
        <v>26</v>
      </c>
      <c r="C662" t="s">
        <v>30</v>
      </c>
      <c r="D662" t="s">
        <v>34</v>
      </c>
      <c r="E662" t="s">
        <v>46</v>
      </c>
      <c r="F662">
        <v>4</v>
      </c>
      <c r="G662">
        <v>2769</v>
      </c>
      <c r="H662">
        <v>11076</v>
      </c>
      <c r="I662" t="str">
        <f>IF(Table1[[#This Row],[Amount]]&lt;10000,"Low",IF(Table1[[#This Row],[Amount]]&lt;20000,"Medium",IF(Table1[[#This Row],[Amount]]&lt;50000,"High","Very High")))</f>
        <v>Medium</v>
      </c>
    </row>
    <row r="663" spans="1:9">
      <c r="A663" s="9">
        <v>45403</v>
      </c>
      <c r="B663" s="10" t="s">
        <v>18</v>
      </c>
      <c r="C663" t="s">
        <v>30</v>
      </c>
      <c r="D663" t="s">
        <v>35</v>
      </c>
      <c r="E663" t="s">
        <v>40</v>
      </c>
      <c r="F663">
        <v>6</v>
      </c>
      <c r="G663">
        <v>1319</v>
      </c>
      <c r="H663">
        <v>7914</v>
      </c>
      <c r="I663" t="str">
        <f>IF(Table1[[#This Row],[Amount]]&lt;10000,"Low",IF(Table1[[#This Row],[Amount]]&lt;20000,"Medium",IF(Table1[[#This Row],[Amount]]&lt;50000,"High","Very High")))</f>
        <v>Low</v>
      </c>
    </row>
    <row r="664" spans="1:9">
      <c r="A664" s="9">
        <v>45520</v>
      </c>
      <c r="B664" s="10" t="s">
        <v>17</v>
      </c>
      <c r="C664" t="s">
        <v>31</v>
      </c>
      <c r="D664" t="s">
        <v>38</v>
      </c>
      <c r="E664" t="s">
        <v>46</v>
      </c>
      <c r="F664">
        <v>5</v>
      </c>
      <c r="G664">
        <v>1166</v>
      </c>
      <c r="H664">
        <v>5830</v>
      </c>
      <c r="I664" t="str">
        <f>IF(Table1[[#This Row],[Amount]]&lt;10000,"Low",IF(Table1[[#This Row],[Amount]]&lt;20000,"Medium",IF(Table1[[#This Row],[Amount]]&lt;50000,"High","Very High")))</f>
        <v>Low</v>
      </c>
    </row>
    <row r="665" spans="1:9">
      <c r="A665" s="9">
        <v>44937</v>
      </c>
      <c r="B665" s="10" t="s">
        <v>17</v>
      </c>
      <c r="C665" t="s">
        <v>31</v>
      </c>
      <c r="D665" t="s">
        <v>38</v>
      </c>
      <c r="E665" t="s">
        <v>40</v>
      </c>
      <c r="F665">
        <v>3</v>
      </c>
      <c r="G665">
        <v>518</v>
      </c>
      <c r="H665">
        <v>1554</v>
      </c>
      <c r="I665" t="str">
        <f>IF(Table1[[#This Row],[Amount]]&lt;10000,"Low",IF(Table1[[#This Row],[Amount]]&lt;20000,"Medium",IF(Table1[[#This Row],[Amount]]&lt;50000,"High","Very High")))</f>
        <v>Low</v>
      </c>
    </row>
    <row r="666" spans="1:9">
      <c r="A666" s="9">
        <v>45442</v>
      </c>
      <c r="B666" s="10" t="s">
        <v>17</v>
      </c>
      <c r="C666" t="s">
        <v>31</v>
      </c>
      <c r="D666" t="s">
        <v>36</v>
      </c>
      <c r="E666" t="s">
        <v>43</v>
      </c>
      <c r="F666">
        <v>10</v>
      </c>
      <c r="G666">
        <v>4105</v>
      </c>
      <c r="H666">
        <v>41050</v>
      </c>
      <c r="I666" t="str">
        <f>IF(Table1[[#This Row],[Amount]]&lt;10000,"Low",IF(Table1[[#This Row],[Amount]]&lt;20000,"Medium",IF(Table1[[#This Row],[Amount]]&lt;50000,"High","Very High")))</f>
        <v>High</v>
      </c>
    </row>
    <row r="667" spans="1:9">
      <c r="A667" s="9">
        <v>45088</v>
      </c>
      <c r="B667" s="10" t="s">
        <v>15</v>
      </c>
      <c r="C667" t="s">
        <v>31</v>
      </c>
      <c r="D667" t="s">
        <v>37</v>
      </c>
      <c r="E667" t="s">
        <v>41</v>
      </c>
      <c r="F667">
        <v>7</v>
      </c>
      <c r="G667">
        <v>4582</v>
      </c>
      <c r="H667">
        <v>32074</v>
      </c>
      <c r="I667" t="str">
        <f>IF(Table1[[#This Row],[Amount]]&lt;10000,"Low",IF(Table1[[#This Row],[Amount]]&lt;20000,"Medium",IF(Table1[[#This Row],[Amount]]&lt;50000,"High","Very High")))</f>
        <v>High</v>
      </c>
    </row>
    <row r="668" spans="1:9">
      <c r="A668" s="9">
        <v>45250</v>
      </c>
      <c r="B668" s="10" t="s">
        <v>25</v>
      </c>
      <c r="C668" t="s">
        <v>29</v>
      </c>
      <c r="D668" t="s">
        <v>35</v>
      </c>
      <c r="E668" t="s">
        <v>46</v>
      </c>
      <c r="F668">
        <v>17</v>
      </c>
      <c r="G668">
        <v>4347</v>
      </c>
      <c r="H668">
        <v>73899</v>
      </c>
      <c r="I668" t="str">
        <f>IF(Table1[[#This Row],[Amount]]&lt;10000,"Low",IF(Table1[[#This Row],[Amount]]&lt;20000,"Medium",IF(Table1[[#This Row],[Amount]]&lt;50000,"High","Very High")))</f>
        <v>Very High</v>
      </c>
    </row>
    <row r="669" spans="1:9">
      <c r="A669" s="9">
        <v>45496</v>
      </c>
      <c r="B669" s="10" t="s">
        <v>25</v>
      </c>
      <c r="C669" t="s">
        <v>29</v>
      </c>
      <c r="D669" t="s">
        <v>35</v>
      </c>
      <c r="E669" t="s">
        <v>46</v>
      </c>
      <c r="F669">
        <v>14</v>
      </c>
      <c r="G669">
        <v>3753</v>
      </c>
      <c r="H669">
        <v>52542</v>
      </c>
      <c r="I669" t="str">
        <f>IF(Table1[[#This Row],[Amount]]&lt;10000,"Low",IF(Table1[[#This Row],[Amount]]&lt;20000,"Medium",IF(Table1[[#This Row],[Amount]]&lt;50000,"High","Very High")))</f>
        <v>Very High</v>
      </c>
    </row>
    <row r="670" spans="1:9">
      <c r="A670" s="9">
        <v>45267</v>
      </c>
      <c r="B670" s="10" t="s">
        <v>12</v>
      </c>
      <c r="C670" t="s">
        <v>30</v>
      </c>
      <c r="D670" t="s">
        <v>38</v>
      </c>
      <c r="E670" t="s">
        <v>45</v>
      </c>
      <c r="F670">
        <v>17</v>
      </c>
      <c r="G670">
        <v>3160</v>
      </c>
      <c r="H670">
        <v>53720</v>
      </c>
      <c r="I670" t="str">
        <f>IF(Table1[[#This Row],[Amount]]&lt;10000,"Low",IF(Table1[[#This Row],[Amount]]&lt;20000,"Medium",IF(Table1[[#This Row],[Amount]]&lt;50000,"High","Very High")))</f>
        <v>Very High</v>
      </c>
    </row>
    <row r="671" spans="1:9">
      <c r="A671" s="9">
        <v>45480</v>
      </c>
      <c r="B671" s="10" t="s">
        <v>11</v>
      </c>
      <c r="C671" t="s">
        <v>28</v>
      </c>
      <c r="D671" t="s">
        <v>39</v>
      </c>
      <c r="E671" t="s">
        <v>43</v>
      </c>
      <c r="F671">
        <v>14</v>
      </c>
      <c r="G671">
        <v>3356</v>
      </c>
      <c r="H671">
        <v>46984</v>
      </c>
      <c r="I671" t="str">
        <f>IF(Table1[[#This Row],[Amount]]&lt;10000,"Low",IF(Table1[[#This Row],[Amount]]&lt;20000,"Medium",IF(Table1[[#This Row],[Amount]]&lt;50000,"High","Very High")))</f>
        <v>High</v>
      </c>
    </row>
    <row r="672" spans="1:9">
      <c r="A672" s="9">
        <v>45490</v>
      </c>
      <c r="B672" s="10" t="s">
        <v>10</v>
      </c>
      <c r="C672" t="s">
        <v>28</v>
      </c>
      <c r="D672" t="s">
        <v>39</v>
      </c>
      <c r="E672" t="s">
        <v>46</v>
      </c>
      <c r="F672">
        <v>20</v>
      </c>
      <c r="G672">
        <v>1084</v>
      </c>
      <c r="H672">
        <v>21680</v>
      </c>
      <c r="I672" t="str">
        <f>IF(Table1[[#This Row],[Amount]]&lt;10000,"Low",IF(Table1[[#This Row],[Amount]]&lt;20000,"Medium",IF(Table1[[#This Row],[Amount]]&lt;50000,"High","Very High")))</f>
        <v>High</v>
      </c>
    </row>
    <row r="673" spans="1:9">
      <c r="A673" s="9">
        <v>45070</v>
      </c>
      <c r="B673" s="10" t="s">
        <v>13</v>
      </c>
      <c r="C673" t="s">
        <v>28</v>
      </c>
      <c r="D673" t="s">
        <v>36</v>
      </c>
      <c r="E673" t="s">
        <v>41</v>
      </c>
      <c r="F673">
        <v>4</v>
      </c>
      <c r="G673">
        <v>3440</v>
      </c>
      <c r="H673">
        <v>13760</v>
      </c>
      <c r="I673" t="str">
        <f>IF(Table1[[#This Row],[Amount]]&lt;10000,"Low",IF(Table1[[#This Row],[Amount]]&lt;20000,"Medium",IF(Table1[[#This Row],[Amount]]&lt;50000,"High","Very High")))</f>
        <v>Medium</v>
      </c>
    </row>
    <row r="674" spans="1:9">
      <c r="A674" s="9">
        <v>45098</v>
      </c>
      <c r="B674" s="10" t="s">
        <v>18</v>
      </c>
      <c r="C674" t="s">
        <v>30</v>
      </c>
      <c r="D674" t="s">
        <v>36</v>
      </c>
      <c r="E674" t="s">
        <v>42</v>
      </c>
      <c r="F674">
        <v>11</v>
      </c>
      <c r="G674">
        <v>2337</v>
      </c>
      <c r="H674">
        <v>25707</v>
      </c>
      <c r="I674" t="str">
        <f>IF(Table1[[#This Row],[Amount]]&lt;10000,"Low",IF(Table1[[#This Row],[Amount]]&lt;20000,"Medium",IF(Table1[[#This Row],[Amount]]&lt;50000,"High","Very High")))</f>
        <v>High</v>
      </c>
    </row>
    <row r="675" spans="1:9">
      <c r="A675" s="9">
        <v>45427</v>
      </c>
      <c r="B675" s="10" t="s">
        <v>12</v>
      </c>
      <c r="C675" t="s">
        <v>30</v>
      </c>
      <c r="D675" t="s">
        <v>33</v>
      </c>
      <c r="E675" t="s">
        <v>44</v>
      </c>
      <c r="F675">
        <v>5</v>
      </c>
      <c r="G675">
        <v>288</v>
      </c>
      <c r="H675">
        <v>1440</v>
      </c>
      <c r="I675" t="str">
        <f>IF(Table1[[#This Row],[Amount]]&lt;10000,"Low",IF(Table1[[#This Row],[Amount]]&lt;20000,"Medium",IF(Table1[[#This Row],[Amount]]&lt;50000,"High","Very High")))</f>
        <v>Low</v>
      </c>
    </row>
    <row r="676" spans="1:9">
      <c r="A676" s="9">
        <v>45036</v>
      </c>
      <c r="B676" s="10" t="s">
        <v>27</v>
      </c>
      <c r="C676" t="s">
        <v>30</v>
      </c>
      <c r="D676" t="s">
        <v>33</v>
      </c>
      <c r="E676" t="s">
        <v>43</v>
      </c>
      <c r="F676">
        <v>4</v>
      </c>
      <c r="G676">
        <v>3098</v>
      </c>
      <c r="H676">
        <v>12392</v>
      </c>
      <c r="I676" t="str">
        <f>IF(Table1[[#This Row],[Amount]]&lt;10000,"Low",IF(Table1[[#This Row],[Amount]]&lt;20000,"Medium",IF(Table1[[#This Row],[Amount]]&lt;50000,"High","Very High")))</f>
        <v>Medium</v>
      </c>
    </row>
    <row r="677" spans="1:9">
      <c r="A677" s="9">
        <v>45050</v>
      </c>
      <c r="B677" s="10" t="s">
        <v>17</v>
      </c>
      <c r="C677" t="s">
        <v>31</v>
      </c>
      <c r="D677" t="s">
        <v>32</v>
      </c>
      <c r="E677" t="s">
        <v>45</v>
      </c>
      <c r="F677">
        <v>14</v>
      </c>
      <c r="G677">
        <v>1121</v>
      </c>
      <c r="H677">
        <v>15694</v>
      </c>
      <c r="I677" t="str">
        <f>IF(Table1[[#This Row],[Amount]]&lt;10000,"Low",IF(Table1[[#This Row],[Amount]]&lt;20000,"Medium",IF(Table1[[#This Row],[Amount]]&lt;50000,"High","Very High")))</f>
        <v>Medium</v>
      </c>
    </row>
    <row r="678" spans="1:9">
      <c r="A678" s="9">
        <v>45073</v>
      </c>
      <c r="B678" s="10" t="s">
        <v>20</v>
      </c>
      <c r="C678" t="s">
        <v>31</v>
      </c>
      <c r="D678" t="s">
        <v>36</v>
      </c>
      <c r="E678" t="s">
        <v>44</v>
      </c>
      <c r="F678">
        <v>18</v>
      </c>
      <c r="G678">
        <v>4852</v>
      </c>
      <c r="H678">
        <v>87336</v>
      </c>
      <c r="I678" t="str">
        <f>IF(Table1[[#This Row],[Amount]]&lt;10000,"Low",IF(Table1[[#This Row],[Amount]]&lt;20000,"Medium",IF(Table1[[#This Row],[Amount]]&lt;50000,"High","Very High")))</f>
        <v>Very High</v>
      </c>
    </row>
    <row r="679" spans="1:9">
      <c r="A679" s="9">
        <v>45426</v>
      </c>
      <c r="B679" s="10" t="s">
        <v>16</v>
      </c>
      <c r="C679" t="s">
        <v>28</v>
      </c>
      <c r="D679" t="s">
        <v>33</v>
      </c>
      <c r="E679" t="s">
        <v>45</v>
      </c>
      <c r="F679">
        <v>20</v>
      </c>
      <c r="G679">
        <v>2687</v>
      </c>
      <c r="H679">
        <v>53740</v>
      </c>
      <c r="I679" t="str">
        <f>IF(Table1[[#This Row],[Amount]]&lt;10000,"Low",IF(Table1[[#This Row],[Amount]]&lt;20000,"Medium",IF(Table1[[#This Row],[Amount]]&lt;50000,"High","Very High")))</f>
        <v>Very High</v>
      </c>
    </row>
    <row r="680" spans="1:9">
      <c r="A680" s="9">
        <v>45094</v>
      </c>
      <c r="B680" s="10" t="s">
        <v>22</v>
      </c>
      <c r="C680" t="s">
        <v>31</v>
      </c>
      <c r="D680" t="s">
        <v>34</v>
      </c>
      <c r="E680" t="s">
        <v>42</v>
      </c>
      <c r="F680">
        <v>11</v>
      </c>
      <c r="G680">
        <v>2053</v>
      </c>
      <c r="H680">
        <v>22583</v>
      </c>
      <c r="I680" t="str">
        <f>IF(Table1[[#This Row],[Amount]]&lt;10000,"Low",IF(Table1[[#This Row],[Amount]]&lt;20000,"Medium",IF(Table1[[#This Row],[Amount]]&lt;50000,"High","Very High")))</f>
        <v>High</v>
      </c>
    </row>
    <row r="681" spans="1:9">
      <c r="A681" s="9">
        <v>45428</v>
      </c>
      <c r="B681" s="10" t="s">
        <v>26</v>
      </c>
      <c r="C681" t="s">
        <v>30</v>
      </c>
      <c r="D681" t="s">
        <v>36</v>
      </c>
      <c r="E681" t="s">
        <v>43</v>
      </c>
      <c r="F681">
        <v>8</v>
      </c>
      <c r="G681">
        <v>1837</v>
      </c>
      <c r="H681">
        <v>14696</v>
      </c>
      <c r="I681" t="str">
        <f>IF(Table1[[#This Row],[Amount]]&lt;10000,"Low",IF(Table1[[#This Row],[Amount]]&lt;20000,"Medium",IF(Table1[[#This Row],[Amount]]&lt;50000,"High","Very High")))</f>
        <v>Medium</v>
      </c>
    </row>
    <row r="682" spans="1:9">
      <c r="A682" s="9">
        <v>45423</v>
      </c>
      <c r="B682" s="10" t="s">
        <v>9</v>
      </c>
      <c r="C682" t="s">
        <v>29</v>
      </c>
      <c r="D682" t="s">
        <v>32</v>
      </c>
      <c r="E682" t="s">
        <v>44</v>
      </c>
      <c r="F682">
        <v>13</v>
      </c>
      <c r="G682">
        <v>2306</v>
      </c>
      <c r="H682">
        <v>29978</v>
      </c>
      <c r="I682" t="str">
        <f>IF(Table1[[#This Row],[Amount]]&lt;10000,"Low",IF(Table1[[#This Row],[Amount]]&lt;20000,"Medium",IF(Table1[[#This Row],[Amount]]&lt;50000,"High","Very High")))</f>
        <v>High</v>
      </c>
    </row>
    <row r="683" spans="1:9">
      <c r="A683" s="9">
        <v>45352</v>
      </c>
      <c r="B683" s="10" t="s">
        <v>14</v>
      </c>
      <c r="C683" t="s">
        <v>29</v>
      </c>
      <c r="D683" t="s">
        <v>38</v>
      </c>
      <c r="E683" t="s">
        <v>41</v>
      </c>
      <c r="F683">
        <v>15</v>
      </c>
      <c r="G683">
        <v>3265</v>
      </c>
      <c r="H683">
        <v>48975</v>
      </c>
      <c r="I683" t="str">
        <f>IF(Table1[[#This Row],[Amount]]&lt;10000,"Low",IF(Table1[[#This Row],[Amount]]&lt;20000,"Medium",IF(Table1[[#This Row],[Amount]]&lt;50000,"High","Very High")))</f>
        <v>High</v>
      </c>
    </row>
    <row r="684" spans="1:9">
      <c r="A684" s="9">
        <v>45389</v>
      </c>
      <c r="B684" s="10" t="s">
        <v>16</v>
      </c>
      <c r="C684" t="s">
        <v>28</v>
      </c>
      <c r="D684" t="s">
        <v>35</v>
      </c>
      <c r="E684" t="s">
        <v>40</v>
      </c>
      <c r="F684">
        <v>17</v>
      </c>
      <c r="G684">
        <v>1803</v>
      </c>
      <c r="H684">
        <v>30651</v>
      </c>
      <c r="I684" t="str">
        <f>IF(Table1[[#This Row],[Amount]]&lt;10000,"Low",IF(Table1[[#This Row],[Amount]]&lt;20000,"Medium",IF(Table1[[#This Row],[Amount]]&lt;50000,"High","Very High")))</f>
        <v>High</v>
      </c>
    </row>
    <row r="685" spans="1:9">
      <c r="A685" s="9">
        <v>45238</v>
      </c>
      <c r="B685" s="10" t="s">
        <v>13</v>
      </c>
      <c r="C685" t="s">
        <v>28</v>
      </c>
      <c r="D685" t="s">
        <v>32</v>
      </c>
      <c r="E685" t="s">
        <v>45</v>
      </c>
      <c r="F685">
        <v>2</v>
      </c>
      <c r="G685">
        <v>233</v>
      </c>
      <c r="H685">
        <v>466</v>
      </c>
      <c r="I685" t="str">
        <f>IF(Table1[[#This Row],[Amount]]&lt;10000,"Low",IF(Table1[[#This Row],[Amount]]&lt;20000,"Medium",IF(Table1[[#This Row],[Amount]]&lt;50000,"High","Very High")))</f>
        <v>Low</v>
      </c>
    </row>
    <row r="686" spans="1:9">
      <c r="A686" s="9">
        <v>45098</v>
      </c>
      <c r="B686" s="10" t="s">
        <v>15</v>
      </c>
      <c r="C686" t="s">
        <v>31</v>
      </c>
      <c r="D686" t="s">
        <v>33</v>
      </c>
      <c r="E686" t="s">
        <v>46</v>
      </c>
      <c r="F686">
        <v>17</v>
      </c>
      <c r="G686">
        <v>730</v>
      </c>
      <c r="H686">
        <v>12410</v>
      </c>
      <c r="I686" t="str">
        <f>IF(Table1[[#This Row],[Amount]]&lt;10000,"Low",IF(Table1[[#This Row],[Amount]]&lt;20000,"Medium",IF(Table1[[#This Row],[Amount]]&lt;50000,"High","Very High")))</f>
        <v>Medium</v>
      </c>
    </row>
    <row r="687" spans="1:9">
      <c r="A687" s="9">
        <v>45344</v>
      </c>
      <c r="B687" s="10" t="s">
        <v>19</v>
      </c>
      <c r="C687" t="s">
        <v>31</v>
      </c>
      <c r="D687" t="s">
        <v>36</v>
      </c>
      <c r="E687" t="s">
        <v>40</v>
      </c>
      <c r="F687">
        <v>12</v>
      </c>
      <c r="G687">
        <v>296</v>
      </c>
      <c r="H687">
        <v>3552</v>
      </c>
      <c r="I687" t="str">
        <f>IF(Table1[[#This Row],[Amount]]&lt;10000,"Low",IF(Table1[[#This Row],[Amount]]&lt;20000,"Medium",IF(Table1[[#This Row],[Amount]]&lt;50000,"High","Very High")))</f>
        <v>Low</v>
      </c>
    </row>
    <row r="688" spans="1:9">
      <c r="A688" s="9">
        <v>45208</v>
      </c>
      <c r="B688" s="10" t="s">
        <v>21</v>
      </c>
      <c r="C688" t="s">
        <v>30</v>
      </c>
      <c r="D688" t="s">
        <v>37</v>
      </c>
      <c r="E688" t="s">
        <v>42</v>
      </c>
      <c r="F688">
        <v>12</v>
      </c>
      <c r="G688">
        <v>3194</v>
      </c>
      <c r="H688">
        <v>38328</v>
      </c>
      <c r="I688" t="str">
        <f>IF(Table1[[#This Row],[Amount]]&lt;10000,"Low",IF(Table1[[#This Row],[Amount]]&lt;20000,"Medium",IF(Table1[[#This Row],[Amount]]&lt;50000,"High","Very High")))</f>
        <v>High</v>
      </c>
    </row>
    <row r="689" spans="1:9">
      <c r="A689" s="9">
        <v>45359</v>
      </c>
      <c r="B689" s="10" t="s">
        <v>26</v>
      </c>
      <c r="C689" t="s">
        <v>30</v>
      </c>
      <c r="D689" t="s">
        <v>39</v>
      </c>
      <c r="E689" t="s">
        <v>44</v>
      </c>
      <c r="F689">
        <v>19</v>
      </c>
      <c r="G689">
        <v>229</v>
      </c>
      <c r="H689">
        <v>4351</v>
      </c>
      <c r="I689" t="str">
        <f>IF(Table1[[#This Row],[Amount]]&lt;10000,"Low",IF(Table1[[#This Row],[Amount]]&lt;20000,"Medium",IF(Table1[[#This Row],[Amount]]&lt;50000,"High","Very High")))</f>
        <v>Low</v>
      </c>
    </row>
    <row r="690" spans="1:9">
      <c r="A690" s="9">
        <v>45101</v>
      </c>
      <c r="B690" s="10" t="s">
        <v>16</v>
      </c>
      <c r="C690" t="s">
        <v>28</v>
      </c>
      <c r="D690" t="s">
        <v>33</v>
      </c>
      <c r="E690" t="s">
        <v>44</v>
      </c>
      <c r="F690">
        <v>5</v>
      </c>
      <c r="G690">
        <v>4425</v>
      </c>
      <c r="H690">
        <v>22125</v>
      </c>
      <c r="I690" t="str">
        <f>IF(Table1[[#This Row],[Amount]]&lt;10000,"Low",IF(Table1[[#This Row],[Amount]]&lt;20000,"Medium",IF(Table1[[#This Row],[Amount]]&lt;50000,"High","Very High")))</f>
        <v>High</v>
      </c>
    </row>
    <row r="691" spans="1:9">
      <c r="A691" s="9">
        <v>45186</v>
      </c>
      <c r="B691" s="10" t="s">
        <v>18</v>
      </c>
      <c r="C691" t="s">
        <v>30</v>
      </c>
      <c r="D691" t="s">
        <v>33</v>
      </c>
      <c r="E691" t="s">
        <v>46</v>
      </c>
      <c r="F691">
        <v>11</v>
      </c>
      <c r="G691">
        <v>4483</v>
      </c>
      <c r="H691">
        <v>49313</v>
      </c>
      <c r="I691" t="str">
        <f>IF(Table1[[#This Row],[Amount]]&lt;10000,"Low",IF(Table1[[#This Row],[Amount]]&lt;20000,"Medium",IF(Table1[[#This Row],[Amount]]&lt;50000,"High","Very High")))</f>
        <v>High</v>
      </c>
    </row>
    <row r="692" spans="1:9">
      <c r="A692" s="9">
        <v>45185</v>
      </c>
      <c r="B692" s="10" t="s">
        <v>22</v>
      </c>
      <c r="C692" t="s">
        <v>31</v>
      </c>
      <c r="D692" t="s">
        <v>36</v>
      </c>
      <c r="E692" t="s">
        <v>42</v>
      </c>
      <c r="F692">
        <v>5</v>
      </c>
      <c r="G692">
        <v>2076</v>
      </c>
      <c r="H692">
        <v>10380</v>
      </c>
      <c r="I692" t="str">
        <f>IF(Table1[[#This Row],[Amount]]&lt;10000,"Low",IF(Table1[[#This Row],[Amount]]&lt;20000,"Medium",IF(Table1[[#This Row],[Amount]]&lt;50000,"High","Very High")))</f>
        <v>Medium</v>
      </c>
    </row>
    <row r="693" spans="1:9">
      <c r="A693" s="9">
        <v>45063</v>
      </c>
      <c r="B693" s="10" t="s">
        <v>15</v>
      </c>
      <c r="C693" t="s">
        <v>31</v>
      </c>
      <c r="D693" t="s">
        <v>33</v>
      </c>
      <c r="E693" t="s">
        <v>41</v>
      </c>
      <c r="F693">
        <v>2</v>
      </c>
      <c r="G693">
        <v>4907</v>
      </c>
      <c r="H693">
        <v>9814</v>
      </c>
      <c r="I693" t="str">
        <f>IF(Table1[[#This Row],[Amount]]&lt;10000,"Low",IF(Table1[[#This Row],[Amount]]&lt;20000,"Medium",IF(Table1[[#This Row],[Amount]]&lt;50000,"High","Very High")))</f>
        <v>Low</v>
      </c>
    </row>
    <row r="694" spans="1:9">
      <c r="A694" s="9">
        <v>45262</v>
      </c>
      <c r="B694" s="10" t="s">
        <v>19</v>
      </c>
      <c r="C694" t="s">
        <v>31</v>
      </c>
      <c r="D694" t="s">
        <v>33</v>
      </c>
      <c r="E694" t="s">
        <v>40</v>
      </c>
      <c r="F694">
        <v>2</v>
      </c>
      <c r="G694">
        <v>425</v>
      </c>
      <c r="H694">
        <v>850</v>
      </c>
      <c r="I694" t="str">
        <f>IF(Table1[[#This Row],[Amount]]&lt;10000,"Low",IF(Table1[[#This Row],[Amount]]&lt;20000,"Medium",IF(Table1[[#This Row],[Amount]]&lt;50000,"High","Very High")))</f>
        <v>Low</v>
      </c>
    </row>
    <row r="695" spans="1:9">
      <c r="A695" s="9">
        <v>45216</v>
      </c>
      <c r="B695" s="10" t="s">
        <v>21</v>
      </c>
      <c r="C695" t="s">
        <v>30</v>
      </c>
      <c r="D695" t="s">
        <v>36</v>
      </c>
      <c r="E695" t="s">
        <v>45</v>
      </c>
      <c r="F695">
        <v>2</v>
      </c>
      <c r="G695">
        <v>2727</v>
      </c>
      <c r="H695">
        <v>5454</v>
      </c>
      <c r="I695" t="str">
        <f>IF(Table1[[#This Row],[Amount]]&lt;10000,"Low",IF(Table1[[#This Row],[Amount]]&lt;20000,"Medium",IF(Table1[[#This Row],[Amount]]&lt;50000,"High","Very High")))</f>
        <v>Low</v>
      </c>
    </row>
    <row r="696" spans="1:9">
      <c r="A696" s="9">
        <v>45133</v>
      </c>
      <c r="B696" s="10" t="s">
        <v>10</v>
      </c>
      <c r="C696" t="s">
        <v>28</v>
      </c>
      <c r="D696" t="s">
        <v>32</v>
      </c>
      <c r="E696" t="s">
        <v>43</v>
      </c>
      <c r="F696">
        <v>3</v>
      </c>
      <c r="G696">
        <v>2072</v>
      </c>
      <c r="H696">
        <v>6216</v>
      </c>
      <c r="I696" t="str">
        <f>IF(Table1[[#This Row],[Amount]]&lt;10000,"Low",IF(Table1[[#This Row],[Amount]]&lt;20000,"Medium",IF(Table1[[#This Row],[Amount]]&lt;50000,"High","Very High")))</f>
        <v>Low</v>
      </c>
    </row>
    <row r="697" spans="1:9">
      <c r="A697" s="9">
        <v>45196</v>
      </c>
      <c r="B697" s="10" t="s">
        <v>13</v>
      </c>
      <c r="C697" t="s">
        <v>28</v>
      </c>
      <c r="D697" t="s">
        <v>35</v>
      </c>
      <c r="E697" t="s">
        <v>41</v>
      </c>
      <c r="F697">
        <v>7</v>
      </c>
      <c r="G697">
        <v>811</v>
      </c>
      <c r="H697">
        <v>5677</v>
      </c>
      <c r="I697" t="str">
        <f>IF(Table1[[#This Row],[Amount]]&lt;10000,"Low",IF(Table1[[#This Row],[Amount]]&lt;20000,"Medium",IF(Table1[[#This Row],[Amount]]&lt;50000,"High","Very High")))</f>
        <v>Low</v>
      </c>
    </row>
    <row r="698" spans="1:9">
      <c r="A698" s="9">
        <v>45136</v>
      </c>
      <c r="B698" s="10" t="s">
        <v>25</v>
      </c>
      <c r="C698" t="s">
        <v>29</v>
      </c>
      <c r="D698" t="s">
        <v>37</v>
      </c>
      <c r="E698" t="s">
        <v>45</v>
      </c>
      <c r="F698">
        <v>8</v>
      </c>
      <c r="G698">
        <v>663</v>
      </c>
      <c r="H698">
        <v>5304</v>
      </c>
      <c r="I698" t="str">
        <f>IF(Table1[[#This Row],[Amount]]&lt;10000,"Low",IF(Table1[[#This Row],[Amount]]&lt;20000,"Medium",IF(Table1[[#This Row],[Amount]]&lt;50000,"High","Very High")))</f>
        <v>Low</v>
      </c>
    </row>
    <row r="699" spans="1:9">
      <c r="A699" s="9">
        <v>45242</v>
      </c>
      <c r="B699" s="10" t="s">
        <v>25</v>
      </c>
      <c r="C699" t="s">
        <v>29</v>
      </c>
      <c r="D699" t="s">
        <v>38</v>
      </c>
      <c r="E699" t="s">
        <v>43</v>
      </c>
      <c r="F699">
        <v>4</v>
      </c>
      <c r="G699">
        <v>4675</v>
      </c>
      <c r="H699">
        <v>18700</v>
      </c>
      <c r="I699" t="str">
        <f>IF(Table1[[#This Row],[Amount]]&lt;10000,"Low",IF(Table1[[#This Row],[Amount]]&lt;20000,"Medium",IF(Table1[[#This Row],[Amount]]&lt;50000,"High","Very High")))</f>
        <v>Medium</v>
      </c>
    </row>
    <row r="700" spans="1:9">
      <c r="A700" s="9">
        <v>45212</v>
      </c>
      <c r="B700" s="10" t="s">
        <v>18</v>
      </c>
      <c r="C700" t="s">
        <v>30</v>
      </c>
      <c r="D700" t="s">
        <v>37</v>
      </c>
      <c r="E700" t="s">
        <v>46</v>
      </c>
      <c r="F700">
        <v>3</v>
      </c>
      <c r="G700">
        <v>1924</v>
      </c>
      <c r="H700">
        <v>5772</v>
      </c>
      <c r="I700" t="str">
        <f>IF(Table1[[#This Row],[Amount]]&lt;10000,"Low",IF(Table1[[#This Row],[Amount]]&lt;20000,"Medium",IF(Table1[[#This Row],[Amount]]&lt;50000,"High","Very High")))</f>
        <v>Low</v>
      </c>
    </row>
    <row r="701" spans="1:9">
      <c r="A701" s="9">
        <v>45238</v>
      </c>
      <c r="B701" s="10" t="s">
        <v>23</v>
      </c>
      <c r="C701" t="s">
        <v>29</v>
      </c>
      <c r="D701" t="s">
        <v>32</v>
      </c>
      <c r="E701" t="s">
        <v>42</v>
      </c>
      <c r="F701">
        <v>10</v>
      </c>
      <c r="G701">
        <v>2620</v>
      </c>
      <c r="H701">
        <v>26200</v>
      </c>
      <c r="I701" t="str">
        <f>IF(Table1[[#This Row],[Amount]]&lt;10000,"Low",IF(Table1[[#This Row],[Amount]]&lt;20000,"Medium",IF(Table1[[#This Row],[Amount]]&lt;50000,"High","Very High")))</f>
        <v>High</v>
      </c>
    </row>
    <row r="702" spans="1:9">
      <c r="A702" s="9">
        <v>45519</v>
      </c>
      <c r="B702" s="10" t="s">
        <v>10</v>
      </c>
      <c r="C702" t="s">
        <v>28</v>
      </c>
      <c r="D702" t="s">
        <v>38</v>
      </c>
      <c r="E702" t="s">
        <v>44</v>
      </c>
      <c r="F702">
        <v>8</v>
      </c>
      <c r="G702">
        <v>4662</v>
      </c>
      <c r="H702">
        <v>37296</v>
      </c>
      <c r="I702" t="str">
        <f>IF(Table1[[#This Row],[Amount]]&lt;10000,"Low",IF(Table1[[#This Row],[Amount]]&lt;20000,"Medium",IF(Table1[[#This Row],[Amount]]&lt;50000,"High","Very High")))</f>
        <v>High</v>
      </c>
    </row>
    <row r="703" spans="1:9">
      <c r="A703" s="9">
        <v>45188</v>
      </c>
      <c r="B703" s="10" t="s">
        <v>22</v>
      </c>
      <c r="C703" t="s">
        <v>31</v>
      </c>
      <c r="D703" t="s">
        <v>38</v>
      </c>
      <c r="E703" t="s">
        <v>45</v>
      </c>
      <c r="F703">
        <v>3</v>
      </c>
      <c r="G703">
        <v>417</v>
      </c>
      <c r="H703">
        <v>1251</v>
      </c>
      <c r="I703" t="str">
        <f>IF(Table1[[#This Row],[Amount]]&lt;10000,"Low",IF(Table1[[#This Row],[Amount]]&lt;20000,"Medium",IF(Table1[[#This Row],[Amount]]&lt;50000,"High","Very High")))</f>
        <v>Low</v>
      </c>
    </row>
    <row r="704" spans="1:9">
      <c r="A704" s="9">
        <v>45211</v>
      </c>
      <c r="B704" s="10" t="s">
        <v>8</v>
      </c>
      <c r="C704" t="s">
        <v>28</v>
      </c>
      <c r="D704" t="s">
        <v>36</v>
      </c>
      <c r="E704" t="s">
        <v>44</v>
      </c>
      <c r="F704">
        <v>16</v>
      </c>
      <c r="G704">
        <v>146</v>
      </c>
      <c r="H704">
        <v>2336</v>
      </c>
      <c r="I704" t="str">
        <f>IF(Table1[[#This Row],[Amount]]&lt;10000,"Low",IF(Table1[[#This Row],[Amount]]&lt;20000,"Medium",IF(Table1[[#This Row],[Amount]]&lt;50000,"High","Very High")))</f>
        <v>Low</v>
      </c>
    </row>
    <row r="705" spans="1:9">
      <c r="A705" s="9">
        <v>44977</v>
      </c>
      <c r="B705" s="10" t="s">
        <v>11</v>
      </c>
      <c r="C705" t="s">
        <v>28</v>
      </c>
      <c r="D705" t="s">
        <v>36</v>
      </c>
      <c r="E705" t="s">
        <v>44</v>
      </c>
      <c r="F705">
        <v>4</v>
      </c>
      <c r="G705">
        <v>1956</v>
      </c>
      <c r="H705">
        <v>7824</v>
      </c>
      <c r="I705" t="str">
        <f>IF(Table1[[#This Row],[Amount]]&lt;10000,"Low",IF(Table1[[#This Row],[Amount]]&lt;20000,"Medium",IF(Table1[[#This Row],[Amount]]&lt;50000,"High","Very High")))</f>
        <v>Low</v>
      </c>
    </row>
    <row r="706" spans="1:9">
      <c r="A706" s="9">
        <v>45197</v>
      </c>
      <c r="B706" s="10" t="s">
        <v>27</v>
      </c>
      <c r="C706" t="s">
        <v>30</v>
      </c>
      <c r="D706" t="s">
        <v>36</v>
      </c>
      <c r="E706" t="s">
        <v>40</v>
      </c>
      <c r="F706">
        <v>10</v>
      </c>
      <c r="G706">
        <v>3447</v>
      </c>
      <c r="H706">
        <v>34470</v>
      </c>
      <c r="I706" t="str">
        <f>IF(Table1[[#This Row],[Amount]]&lt;10000,"Low",IF(Table1[[#This Row],[Amount]]&lt;20000,"Medium",IF(Table1[[#This Row],[Amount]]&lt;50000,"High","Very High")))</f>
        <v>High</v>
      </c>
    </row>
    <row r="707" spans="1:9">
      <c r="A707" s="9">
        <v>45038</v>
      </c>
      <c r="B707" s="10" t="s">
        <v>17</v>
      </c>
      <c r="C707" t="s">
        <v>31</v>
      </c>
      <c r="D707" t="s">
        <v>32</v>
      </c>
      <c r="E707" t="s">
        <v>42</v>
      </c>
      <c r="F707">
        <v>20</v>
      </c>
      <c r="G707">
        <v>3999</v>
      </c>
      <c r="H707">
        <v>79980</v>
      </c>
      <c r="I707" t="str">
        <f>IF(Table1[[#This Row],[Amount]]&lt;10000,"Low",IF(Table1[[#This Row],[Amount]]&lt;20000,"Medium",IF(Table1[[#This Row],[Amount]]&lt;50000,"High","Very High")))</f>
        <v>Very High</v>
      </c>
    </row>
    <row r="708" spans="1:9">
      <c r="A708" s="9">
        <v>45357</v>
      </c>
      <c r="B708" s="10" t="s">
        <v>19</v>
      </c>
      <c r="C708" t="s">
        <v>31</v>
      </c>
      <c r="D708" t="s">
        <v>33</v>
      </c>
      <c r="E708" t="s">
        <v>44</v>
      </c>
      <c r="F708">
        <v>7</v>
      </c>
      <c r="G708">
        <v>4505</v>
      </c>
      <c r="H708">
        <v>31535</v>
      </c>
      <c r="I708" t="str">
        <f>IF(Table1[[#This Row],[Amount]]&lt;10000,"Low",IF(Table1[[#This Row],[Amount]]&lt;20000,"Medium",IF(Table1[[#This Row],[Amount]]&lt;50000,"High","Very High")))</f>
        <v>High</v>
      </c>
    </row>
    <row r="709" spans="1:9">
      <c r="A709" s="9">
        <v>45070</v>
      </c>
      <c r="B709" s="10" t="s">
        <v>24</v>
      </c>
      <c r="C709" t="s">
        <v>29</v>
      </c>
      <c r="D709" t="s">
        <v>36</v>
      </c>
      <c r="E709" t="s">
        <v>43</v>
      </c>
      <c r="F709">
        <v>15</v>
      </c>
      <c r="G709">
        <v>1004</v>
      </c>
      <c r="H709">
        <v>15060</v>
      </c>
      <c r="I709" t="str">
        <f>IF(Table1[[#This Row],[Amount]]&lt;10000,"Low",IF(Table1[[#This Row],[Amount]]&lt;20000,"Medium",IF(Table1[[#This Row],[Amount]]&lt;50000,"High","Very High")))</f>
        <v>Medium</v>
      </c>
    </row>
    <row r="710" spans="1:9">
      <c r="A710" s="9">
        <v>45389</v>
      </c>
      <c r="B710" s="10" t="s">
        <v>20</v>
      </c>
      <c r="C710" t="s">
        <v>31</v>
      </c>
      <c r="D710" t="s">
        <v>37</v>
      </c>
      <c r="E710" t="s">
        <v>44</v>
      </c>
      <c r="F710">
        <v>6</v>
      </c>
      <c r="G710">
        <v>2006</v>
      </c>
      <c r="H710">
        <v>12036</v>
      </c>
      <c r="I710" t="str">
        <f>IF(Table1[[#This Row],[Amount]]&lt;10000,"Low",IF(Table1[[#This Row],[Amount]]&lt;20000,"Medium",IF(Table1[[#This Row],[Amount]]&lt;50000,"High","Very High")))</f>
        <v>Medium</v>
      </c>
    </row>
    <row r="711" spans="1:9">
      <c r="A711" s="9">
        <v>45194</v>
      </c>
      <c r="B711" s="10" t="s">
        <v>9</v>
      </c>
      <c r="C711" t="s">
        <v>29</v>
      </c>
      <c r="D711" t="s">
        <v>33</v>
      </c>
      <c r="E711" t="s">
        <v>42</v>
      </c>
      <c r="F711">
        <v>13</v>
      </c>
      <c r="G711">
        <v>1318</v>
      </c>
      <c r="H711">
        <v>17134</v>
      </c>
      <c r="I711" t="str">
        <f>IF(Table1[[#This Row],[Amount]]&lt;10000,"Low",IF(Table1[[#This Row],[Amount]]&lt;20000,"Medium",IF(Table1[[#This Row],[Amount]]&lt;50000,"High","Very High")))</f>
        <v>Medium</v>
      </c>
    </row>
    <row r="712" spans="1:9">
      <c r="A712" s="9">
        <v>44988</v>
      </c>
      <c r="B712" s="10" t="s">
        <v>19</v>
      </c>
      <c r="C712" t="s">
        <v>31</v>
      </c>
      <c r="D712" t="s">
        <v>39</v>
      </c>
      <c r="E712" t="s">
        <v>46</v>
      </c>
      <c r="F712">
        <v>6</v>
      </c>
      <c r="G712">
        <v>4610</v>
      </c>
      <c r="H712">
        <v>27660</v>
      </c>
      <c r="I712" t="str">
        <f>IF(Table1[[#This Row],[Amount]]&lt;10000,"Low",IF(Table1[[#This Row],[Amount]]&lt;20000,"Medium",IF(Table1[[#This Row],[Amount]]&lt;50000,"High","Very High")))</f>
        <v>High</v>
      </c>
    </row>
    <row r="713" spans="1:9">
      <c r="A713" s="9">
        <v>45107</v>
      </c>
      <c r="B713" s="10" t="s">
        <v>17</v>
      </c>
      <c r="C713" t="s">
        <v>31</v>
      </c>
      <c r="D713" t="s">
        <v>38</v>
      </c>
      <c r="E713" t="s">
        <v>42</v>
      </c>
      <c r="F713">
        <v>3</v>
      </c>
      <c r="G713">
        <v>3732</v>
      </c>
      <c r="H713">
        <v>11196</v>
      </c>
      <c r="I713" t="str">
        <f>IF(Table1[[#This Row],[Amount]]&lt;10000,"Low",IF(Table1[[#This Row],[Amount]]&lt;20000,"Medium",IF(Table1[[#This Row],[Amount]]&lt;50000,"High","Very High")))</f>
        <v>Medium</v>
      </c>
    </row>
    <row r="714" spans="1:9">
      <c r="A714" s="9">
        <v>45271</v>
      </c>
      <c r="B714" s="10" t="s">
        <v>8</v>
      </c>
      <c r="C714" t="s">
        <v>28</v>
      </c>
      <c r="D714" t="s">
        <v>34</v>
      </c>
      <c r="E714" t="s">
        <v>41</v>
      </c>
      <c r="F714">
        <v>6</v>
      </c>
      <c r="G714">
        <v>2837</v>
      </c>
      <c r="H714">
        <v>17022</v>
      </c>
      <c r="I714" t="str">
        <f>IF(Table1[[#This Row],[Amount]]&lt;10000,"Low",IF(Table1[[#This Row],[Amount]]&lt;20000,"Medium",IF(Table1[[#This Row],[Amount]]&lt;50000,"High","Very High")))</f>
        <v>Medium</v>
      </c>
    </row>
    <row r="715" spans="1:9">
      <c r="A715" s="9">
        <v>45169</v>
      </c>
      <c r="B715" s="10" t="s">
        <v>26</v>
      </c>
      <c r="C715" t="s">
        <v>30</v>
      </c>
      <c r="D715" t="s">
        <v>36</v>
      </c>
      <c r="E715" t="s">
        <v>46</v>
      </c>
      <c r="F715">
        <v>13</v>
      </c>
      <c r="G715">
        <v>2206</v>
      </c>
      <c r="H715">
        <v>28678</v>
      </c>
      <c r="I715" t="str">
        <f>IF(Table1[[#This Row],[Amount]]&lt;10000,"Low",IF(Table1[[#This Row],[Amount]]&lt;20000,"Medium",IF(Table1[[#This Row],[Amount]]&lt;50000,"High","Very High")))</f>
        <v>High</v>
      </c>
    </row>
    <row r="716" spans="1:9">
      <c r="A716" s="9">
        <v>44938</v>
      </c>
      <c r="B716" s="10" t="s">
        <v>16</v>
      </c>
      <c r="C716" t="s">
        <v>28</v>
      </c>
      <c r="D716" t="s">
        <v>32</v>
      </c>
      <c r="E716" t="s">
        <v>40</v>
      </c>
      <c r="F716">
        <v>11</v>
      </c>
      <c r="G716">
        <v>179</v>
      </c>
      <c r="H716">
        <v>1969</v>
      </c>
      <c r="I716" t="str">
        <f>IF(Table1[[#This Row],[Amount]]&lt;10000,"Low",IF(Table1[[#This Row],[Amount]]&lt;20000,"Medium",IF(Table1[[#This Row],[Amount]]&lt;50000,"High","Very High")))</f>
        <v>Low</v>
      </c>
    </row>
    <row r="717" spans="1:9">
      <c r="A717" s="9">
        <v>45124</v>
      </c>
      <c r="B717" s="10" t="s">
        <v>23</v>
      </c>
      <c r="C717" t="s">
        <v>29</v>
      </c>
      <c r="D717" t="s">
        <v>33</v>
      </c>
      <c r="E717" t="s">
        <v>45</v>
      </c>
      <c r="F717">
        <v>16</v>
      </c>
      <c r="G717">
        <v>2643</v>
      </c>
      <c r="H717">
        <v>42288</v>
      </c>
      <c r="I717" t="str">
        <f>IF(Table1[[#This Row],[Amount]]&lt;10000,"Low",IF(Table1[[#This Row],[Amount]]&lt;20000,"Medium",IF(Table1[[#This Row],[Amount]]&lt;50000,"High","Very High")))</f>
        <v>High</v>
      </c>
    </row>
    <row r="718" spans="1:9">
      <c r="A718" s="9">
        <v>45243</v>
      </c>
      <c r="B718" s="10" t="s">
        <v>24</v>
      </c>
      <c r="C718" t="s">
        <v>29</v>
      </c>
      <c r="D718" t="s">
        <v>38</v>
      </c>
      <c r="E718" t="s">
        <v>42</v>
      </c>
      <c r="F718">
        <v>4</v>
      </c>
      <c r="G718">
        <v>1749</v>
      </c>
      <c r="H718">
        <v>6996</v>
      </c>
      <c r="I718" t="str">
        <f>IF(Table1[[#This Row],[Amount]]&lt;10000,"Low",IF(Table1[[#This Row],[Amount]]&lt;20000,"Medium",IF(Table1[[#This Row],[Amount]]&lt;50000,"High","Very High")))</f>
        <v>Low</v>
      </c>
    </row>
    <row r="719" spans="1:9">
      <c r="A719" s="9">
        <v>45477</v>
      </c>
      <c r="B719" s="10" t="s">
        <v>14</v>
      </c>
      <c r="C719" t="s">
        <v>29</v>
      </c>
      <c r="D719" t="s">
        <v>35</v>
      </c>
      <c r="E719" t="s">
        <v>44</v>
      </c>
      <c r="F719">
        <v>19</v>
      </c>
      <c r="G719">
        <v>1715</v>
      </c>
      <c r="H719">
        <v>32585</v>
      </c>
      <c r="I719" t="str">
        <f>IF(Table1[[#This Row],[Amount]]&lt;10000,"Low",IF(Table1[[#This Row],[Amount]]&lt;20000,"Medium",IF(Table1[[#This Row],[Amount]]&lt;50000,"High","Very High")))</f>
        <v>High</v>
      </c>
    </row>
    <row r="720" spans="1:9">
      <c r="A720" s="9">
        <v>45427</v>
      </c>
      <c r="B720" s="10" t="s">
        <v>26</v>
      </c>
      <c r="C720" t="s">
        <v>30</v>
      </c>
      <c r="D720" t="s">
        <v>35</v>
      </c>
      <c r="E720" t="s">
        <v>42</v>
      </c>
      <c r="F720">
        <v>18</v>
      </c>
      <c r="G720">
        <v>3740</v>
      </c>
      <c r="H720">
        <v>67320</v>
      </c>
      <c r="I720" t="str">
        <f>IF(Table1[[#This Row],[Amount]]&lt;10000,"Low",IF(Table1[[#This Row],[Amount]]&lt;20000,"Medium",IF(Table1[[#This Row],[Amount]]&lt;50000,"High","Very High")))</f>
        <v>Very High</v>
      </c>
    </row>
    <row r="721" spans="1:9">
      <c r="A721" s="9">
        <v>45480</v>
      </c>
      <c r="B721" s="10" t="s">
        <v>20</v>
      </c>
      <c r="C721" t="s">
        <v>31</v>
      </c>
      <c r="D721" t="s">
        <v>33</v>
      </c>
      <c r="E721" t="s">
        <v>40</v>
      </c>
      <c r="F721">
        <v>6</v>
      </c>
      <c r="G721">
        <v>1218</v>
      </c>
      <c r="H721">
        <v>7308</v>
      </c>
      <c r="I721" t="str">
        <f>IF(Table1[[#This Row],[Amount]]&lt;10000,"Low",IF(Table1[[#This Row],[Amount]]&lt;20000,"Medium",IF(Table1[[#This Row],[Amount]]&lt;50000,"High","Very High")))</f>
        <v>Low</v>
      </c>
    </row>
    <row r="722" spans="1:9">
      <c r="A722" s="9">
        <v>45233</v>
      </c>
      <c r="B722" s="10" t="s">
        <v>16</v>
      </c>
      <c r="C722" t="s">
        <v>28</v>
      </c>
      <c r="D722" t="s">
        <v>36</v>
      </c>
      <c r="E722" t="s">
        <v>42</v>
      </c>
      <c r="F722">
        <v>18</v>
      </c>
      <c r="G722">
        <v>4848</v>
      </c>
      <c r="H722">
        <v>87264</v>
      </c>
      <c r="I722" t="str">
        <f>IF(Table1[[#This Row],[Amount]]&lt;10000,"Low",IF(Table1[[#This Row],[Amount]]&lt;20000,"Medium",IF(Table1[[#This Row],[Amount]]&lt;50000,"High","Very High")))</f>
        <v>Very High</v>
      </c>
    </row>
    <row r="723" spans="1:9">
      <c r="A723" s="9">
        <v>45322</v>
      </c>
      <c r="B723" s="10" t="s">
        <v>17</v>
      </c>
      <c r="C723" t="s">
        <v>31</v>
      </c>
      <c r="D723" t="s">
        <v>32</v>
      </c>
      <c r="E723" t="s">
        <v>41</v>
      </c>
      <c r="F723">
        <v>12</v>
      </c>
      <c r="G723">
        <v>4119</v>
      </c>
      <c r="H723">
        <v>49428</v>
      </c>
      <c r="I723" t="str">
        <f>IF(Table1[[#This Row],[Amount]]&lt;10000,"Low",IF(Table1[[#This Row],[Amount]]&lt;20000,"Medium",IF(Table1[[#This Row],[Amount]]&lt;50000,"High","Very High")))</f>
        <v>High</v>
      </c>
    </row>
    <row r="724" spans="1:9">
      <c r="A724" s="9">
        <v>45322</v>
      </c>
      <c r="B724" s="10" t="s">
        <v>13</v>
      </c>
      <c r="C724" t="s">
        <v>28</v>
      </c>
      <c r="D724" t="s">
        <v>39</v>
      </c>
      <c r="E724" t="s">
        <v>42</v>
      </c>
      <c r="F724">
        <v>6</v>
      </c>
      <c r="G724">
        <v>3595</v>
      </c>
      <c r="H724">
        <v>21570</v>
      </c>
      <c r="I724" t="str">
        <f>IF(Table1[[#This Row],[Amount]]&lt;10000,"Low",IF(Table1[[#This Row],[Amount]]&lt;20000,"Medium",IF(Table1[[#This Row],[Amount]]&lt;50000,"High","Very High")))</f>
        <v>High</v>
      </c>
    </row>
    <row r="725" spans="1:9">
      <c r="A725" s="9">
        <v>45068</v>
      </c>
      <c r="B725" s="10" t="s">
        <v>15</v>
      </c>
      <c r="C725" t="s">
        <v>31</v>
      </c>
      <c r="D725" t="s">
        <v>33</v>
      </c>
      <c r="E725" t="s">
        <v>43</v>
      </c>
      <c r="F725">
        <v>9</v>
      </c>
      <c r="G725">
        <v>733</v>
      </c>
      <c r="H725">
        <v>6597</v>
      </c>
      <c r="I725" t="str">
        <f>IF(Table1[[#This Row],[Amount]]&lt;10000,"Low",IF(Table1[[#This Row],[Amount]]&lt;20000,"Medium",IF(Table1[[#This Row],[Amount]]&lt;50000,"High","Very High")))</f>
        <v>Low</v>
      </c>
    </row>
    <row r="726" spans="1:9">
      <c r="A726" s="9">
        <v>45013</v>
      </c>
      <c r="B726" s="10" t="s">
        <v>25</v>
      </c>
      <c r="C726" t="s">
        <v>29</v>
      </c>
      <c r="D726" t="s">
        <v>34</v>
      </c>
      <c r="E726" t="s">
        <v>41</v>
      </c>
      <c r="F726">
        <v>15</v>
      </c>
      <c r="G726">
        <v>385</v>
      </c>
      <c r="H726">
        <v>5775</v>
      </c>
      <c r="I726" t="str">
        <f>IF(Table1[[#This Row],[Amount]]&lt;10000,"Low",IF(Table1[[#This Row],[Amount]]&lt;20000,"Medium",IF(Table1[[#This Row],[Amount]]&lt;50000,"High","Very High")))</f>
        <v>Low</v>
      </c>
    </row>
    <row r="727" spans="1:9">
      <c r="A727" s="9">
        <v>45226</v>
      </c>
      <c r="B727" s="10" t="s">
        <v>8</v>
      </c>
      <c r="C727" t="s">
        <v>28</v>
      </c>
      <c r="D727" t="s">
        <v>33</v>
      </c>
      <c r="E727" t="s">
        <v>45</v>
      </c>
      <c r="F727">
        <v>15</v>
      </c>
      <c r="G727">
        <v>1709</v>
      </c>
      <c r="H727">
        <v>25635</v>
      </c>
      <c r="I727" t="str">
        <f>IF(Table1[[#This Row],[Amount]]&lt;10000,"Low",IF(Table1[[#This Row],[Amount]]&lt;20000,"Medium",IF(Table1[[#This Row],[Amount]]&lt;50000,"High","Very High")))</f>
        <v>High</v>
      </c>
    </row>
    <row r="728" spans="1:9">
      <c r="A728" s="9">
        <v>44935</v>
      </c>
      <c r="B728" s="10" t="s">
        <v>22</v>
      </c>
      <c r="C728" t="s">
        <v>31</v>
      </c>
      <c r="D728" t="s">
        <v>38</v>
      </c>
      <c r="E728" t="s">
        <v>41</v>
      </c>
      <c r="F728">
        <v>17</v>
      </c>
      <c r="G728">
        <v>2078</v>
      </c>
      <c r="H728">
        <v>35326</v>
      </c>
      <c r="I728" t="str">
        <f>IF(Table1[[#This Row],[Amount]]&lt;10000,"Low",IF(Table1[[#This Row],[Amount]]&lt;20000,"Medium",IF(Table1[[#This Row],[Amount]]&lt;50000,"High","Very High")))</f>
        <v>High</v>
      </c>
    </row>
    <row r="729" spans="1:9">
      <c r="A729" s="9">
        <v>45120</v>
      </c>
      <c r="B729" s="10" t="s">
        <v>19</v>
      </c>
      <c r="C729" t="s">
        <v>31</v>
      </c>
      <c r="D729" t="s">
        <v>38</v>
      </c>
      <c r="E729" t="s">
        <v>45</v>
      </c>
      <c r="F729">
        <v>14</v>
      </c>
      <c r="G729">
        <v>4479</v>
      </c>
      <c r="H729">
        <v>62706</v>
      </c>
      <c r="I729" t="str">
        <f>IF(Table1[[#This Row],[Amount]]&lt;10000,"Low",IF(Table1[[#This Row],[Amount]]&lt;20000,"Medium",IF(Table1[[#This Row],[Amount]]&lt;50000,"High","Very High")))</f>
        <v>Very High</v>
      </c>
    </row>
    <row r="730" spans="1:9">
      <c r="A730" s="9">
        <v>45137</v>
      </c>
      <c r="B730" s="10" t="s">
        <v>25</v>
      </c>
      <c r="C730" t="s">
        <v>29</v>
      </c>
      <c r="D730" t="s">
        <v>33</v>
      </c>
      <c r="E730" t="s">
        <v>41</v>
      </c>
      <c r="F730">
        <v>10</v>
      </c>
      <c r="G730">
        <v>4619</v>
      </c>
      <c r="H730">
        <v>46190</v>
      </c>
      <c r="I730" t="str">
        <f>IF(Table1[[#This Row],[Amount]]&lt;10000,"Low",IF(Table1[[#This Row],[Amount]]&lt;20000,"Medium",IF(Table1[[#This Row],[Amount]]&lt;50000,"High","Very High")))</f>
        <v>High</v>
      </c>
    </row>
    <row r="731" spans="1:9">
      <c r="A731" s="9">
        <v>45114</v>
      </c>
      <c r="B731" s="10" t="s">
        <v>8</v>
      </c>
      <c r="C731" t="s">
        <v>28</v>
      </c>
      <c r="D731" t="s">
        <v>36</v>
      </c>
      <c r="E731" t="s">
        <v>43</v>
      </c>
      <c r="F731">
        <v>10</v>
      </c>
      <c r="G731">
        <v>2689</v>
      </c>
      <c r="H731">
        <v>26890</v>
      </c>
      <c r="I731" t="str">
        <f>IF(Table1[[#This Row],[Amount]]&lt;10000,"Low",IF(Table1[[#This Row],[Amount]]&lt;20000,"Medium",IF(Table1[[#This Row],[Amount]]&lt;50000,"High","Very High")))</f>
        <v>High</v>
      </c>
    </row>
    <row r="732" spans="1:9">
      <c r="A732" s="9">
        <v>45389</v>
      </c>
      <c r="B732" s="10" t="s">
        <v>23</v>
      </c>
      <c r="C732" t="s">
        <v>29</v>
      </c>
      <c r="D732" t="s">
        <v>38</v>
      </c>
      <c r="E732" t="s">
        <v>45</v>
      </c>
      <c r="F732">
        <v>17</v>
      </c>
      <c r="G732">
        <v>2861</v>
      </c>
      <c r="H732">
        <v>48637</v>
      </c>
      <c r="I732" t="str">
        <f>IF(Table1[[#This Row],[Amount]]&lt;10000,"Low",IF(Table1[[#This Row],[Amount]]&lt;20000,"Medium",IF(Table1[[#This Row],[Amount]]&lt;50000,"High","Very High")))</f>
        <v>High</v>
      </c>
    </row>
    <row r="733" spans="1:9">
      <c r="A733" s="9">
        <v>45285</v>
      </c>
      <c r="B733" s="10" t="s">
        <v>20</v>
      </c>
      <c r="C733" t="s">
        <v>31</v>
      </c>
      <c r="D733" t="s">
        <v>38</v>
      </c>
      <c r="E733" t="s">
        <v>43</v>
      </c>
      <c r="F733">
        <v>17</v>
      </c>
      <c r="G733">
        <v>801</v>
      </c>
      <c r="H733">
        <v>13617</v>
      </c>
      <c r="I733" t="str">
        <f>IF(Table1[[#This Row],[Amount]]&lt;10000,"Low",IF(Table1[[#This Row],[Amount]]&lt;20000,"Medium",IF(Table1[[#This Row],[Amount]]&lt;50000,"High","Very High")))</f>
        <v>Medium</v>
      </c>
    </row>
    <row r="734" spans="1:9">
      <c r="A734" s="9">
        <v>45193</v>
      </c>
      <c r="B734" s="10" t="s">
        <v>19</v>
      </c>
      <c r="C734" t="s">
        <v>31</v>
      </c>
      <c r="D734" t="s">
        <v>34</v>
      </c>
      <c r="E734" t="s">
        <v>42</v>
      </c>
      <c r="F734">
        <v>6</v>
      </c>
      <c r="G734">
        <v>1295</v>
      </c>
      <c r="H734">
        <v>7770</v>
      </c>
      <c r="I734" t="str">
        <f>IF(Table1[[#This Row],[Amount]]&lt;10000,"Low",IF(Table1[[#This Row],[Amount]]&lt;20000,"Medium",IF(Table1[[#This Row],[Amount]]&lt;50000,"High","Very High")))</f>
        <v>Low</v>
      </c>
    </row>
    <row r="735" spans="1:9">
      <c r="A735" s="9">
        <v>45070</v>
      </c>
      <c r="B735" s="10" t="s">
        <v>19</v>
      </c>
      <c r="C735" t="s">
        <v>31</v>
      </c>
      <c r="D735" t="s">
        <v>37</v>
      </c>
      <c r="E735" t="s">
        <v>40</v>
      </c>
      <c r="F735">
        <v>10</v>
      </c>
      <c r="G735">
        <v>3573</v>
      </c>
      <c r="H735">
        <v>35730</v>
      </c>
      <c r="I735" t="str">
        <f>IF(Table1[[#This Row],[Amount]]&lt;10000,"Low",IF(Table1[[#This Row],[Amount]]&lt;20000,"Medium",IF(Table1[[#This Row],[Amount]]&lt;50000,"High","Very High")))</f>
        <v>High</v>
      </c>
    </row>
    <row r="736" spans="1:9">
      <c r="A736" s="9">
        <v>45329</v>
      </c>
      <c r="B736" s="10" t="s">
        <v>15</v>
      </c>
      <c r="C736" t="s">
        <v>31</v>
      </c>
      <c r="D736" t="s">
        <v>33</v>
      </c>
      <c r="E736" t="s">
        <v>43</v>
      </c>
      <c r="F736">
        <v>11</v>
      </c>
      <c r="G736">
        <v>3050</v>
      </c>
      <c r="H736">
        <v>33550</v>
      </c>
      <c r="I736" t="str">
        <f>IF(Table1[[#This Row],[Amount]]&lt;10000,"Low",IF(Table1[[#This Row],[Amount]]&lt;20000,"Medium",IF(Table1[[#This Row],[Amount]]&lt;50000,"High","Very High")))</f>
        <v>High</v>
      </c>
    </row>
    <row r="737" spans="1:9">
      <c r="A737" s="9">
        <v>45143</v>
      </c>
      <c r="B737" s="10" t="s">
        <v>26</v>
      </c>
      <c r="C737" t="s">
        <v>30</v>
      </c>
      <c r="D737" t="s">
        <v>32</v>
      </c>
      <c r="E737" t="s">
        <v>45</v>
      </c>
      <c r="F737">
        <v>4</v>
      </c>
      <c r="G737">
        <v>3961</v>
      </c>
      <c r="H737">
        <v>15844</v>
      </c>
      <c r="I737" t="str">
        <f>IF(Table1[[#This Row],[Amount]]&lt;10000,"Low",IF(Table1[[#This Row],[Amount]]&lt;20000,"Medium",IF(Table1[[#This Row],[Amount]]&lt;50000,"High","Very High")))</f>
        <v>Medium</v>
      </c>
    </row>
    <row r="738" spans="1:9">
      <c r="A738" s="9">
        <v>45187</v>
      </c>
      <c r="B738" s="10" t="s">
        <v>15</v>
      </c>
      <c r="C738" t="s">
        <v>31</v>
      </c>
      <c r="D738" t="s">
        <v>39</v>
      </c>
      <c r="E738" t="s">
        <v>40</v>
      </c>
      <c r="F738">
        <v>17</v>
      </c>
      <c r="G738">
        <v>2939</v>
      </c>
      <c r="H738">
        <v>49963</v>
      </c>
      <c r="I738" t="str">
        <f>IF(Table1[[#This Row],[Amount]]&lt;10000,"Low",IF(Table1[[#This Row],[Amount]]&lt;20000,"Medium",IF(Table1[[#This Row],[Amount]]&lt;50000,"High","Very High")))</f>
        <v>High</v>
      </c>
    </row>
    <row r="739" spans="1:9">
      <c r="A739" s="9">
        <v>45190</v>
      </c>
      <c r="B739" s="10" t="s">
        <v>27</v>
      </c>
      <c r="C739" t="s">
        <v>30</v>
      </c>
      <c r="D739" t="s">
        <v>33</v>
      </c>
      <c r="E739" t="s">
        <v>45</v>
      </c>
      <c r="F739">
        <v>3</v>
      </c>
      <c r="G739">
        <v>1013</v>
      </c>
      <c r="H739">
        <v>3039</v>
      </c>
      <c r="I739" t="str">
        <f>IF(Table1[[#This Row],[Amount]]&lt;10000,"Low",IF(Table1[[#This Row],[Amount]]&lt;20000,"Medium",IF(Table1[[#This Row],[Amount]]&lt;50000,"High","Very High")))</f>
        <v>Low</v>
      </c>
    </row>
    <row r="740" spans="1:9">
      <c r="A740" s="9">
        <v>45382</v>
      </c>
      <c r="B740" s="10" t="s">
        <v>8</v>
      </c>
      <c r="C740" t="s">
        <v>28</v>
      </c>
      <c r="D740" t="s">
        <v>32</v>
      </c>
      <c r="E740" t="s">
        <v>44</v>
      </c>
      <c r="F740">
        <v>20</v>
      </c>
      <c r="G740">
        <v>874</v>
      </c>
      <c r="H740">
        <v>17480</v>
      </c>
      <c r="I740" t="str">
        <f>IF(Table1[[#This Row],[Amount]]&lt;10000,"Low",IF(Table1[[#This Row],[Amount]]&lt;20000,"Medium",IF(Table1[[#This Row],[Amount]]&lt;50000,"High","Very High")))</f>
        <v>Medium</v>
      </c>
    </row>
    <row r="741" spans="1:9">
      <c r="A741" s="9">
        <v>45205</v>
      </c>
      <c r="B741" s="10" t="s">
        <v>26</v>
      </c>
      <c r="C741" t="s">
        <v>30</v>
      </c>
      <c r="D741" t="s">
        <v>36</v>
      </c>
      <c r="E741" t="s">
        <v>45</v>
      </c>
      <c r="F741">
        <v>16</v>
      </c>
      <c r="G741">
        <v>755</v>
      </c>
      <c r="H741">
        <v>12080</v>
      </c>
      <c r="I741" t="str">
        <f>IF(Table1[[#This Row],[Amount]]&lt;10000,"Low",IF(Table1[[#This Row],[Amount]]&lt;20000,"Medium",IF(Table1[[#This Row],[Amount]]&lt;50000,"High","Very High")))</f>
        <v>Medium</v>
      </c>
    </row>
    <row r="742" spans="1:9">
      <c r="A742" s="9">
        <v>44939</v>
      </c>
      <c r="B742" s="10" t="s">
        <v>21</v>
      </c>
      <c r="C742" t="s">
        <v>30</v>
      </c>
      <c r="D742" t="s">
        <v>39</v>
      </c>
      <c r="E742" t="s">
        <v>43</v>
      </c>
      <c r="F742">
        <v>3</v>
      </c>
      <c r="G742">
        <v>2010</v>
      </c>
      <c r="H742">
        <v>6030</v>
      </c>
      <c r="I742" t="str">
        <f>IF(Table1[[#This Row],[Amount]]&lt;10000,"Low",IF(Table1[[#This Row],[Amount]]&lt;20000,"Medium",IF(Table1[[#This Row],[Amount]]&lt;50000,"High","Very High")))</f>
        <v>Low</v>
      </c>
    </row>
    <row r="743" spans="1:9">
      <c r="A743" s="9">
        <v>45132</v>
      </c>
      <c r="B743" s="10" t="s">
        <v>11</v>
      </c>
      <c r="C743" t="s">
        <v>28</v>
      </c>
      <c r="D743" t="s">
        <v>37</v>
      </c>
      <c r="E743" t="s">
        <v>44</v>
      </c>
      <c r="F743">
        <v>5</v>
      </c>
      <c r="G743">
        <v>280</v>
      </c>
      <c r="H743">
        <v>1400</v>
      </c>
      <c r="I743" t="str">
        <f>IF(Table1[[#This Row],[Amount]]&lt;10000,"Low",IF(Table1[[#This Row],[Amount]]&lt;20000,"Medium",IF(Table1[[#This Row],[Amount]]&lt;50000,"High","Very High")))</f>
        <v>Low</v>
      </c>
    </row>
    <row r="744" spans="1:9">
      <c r="A744" s="9">
        <v>45231</v>
      </c>
      <c r="B744" s="10" t="s">
        <v>18</v>
      </c>
      <c r="C744" t="s">
        <v>30</v>
      </c>
      <c r="D744" t="s">
        <v>34</v>
      </c>
      <c r="E744" t="s">
        <v>41</v>
      </c>
      <c r="F744">
        <v>13</v>
      </c>
      <c r="G744">
        <v>2240</v>
      </c>
      <c r="H744">
        <v>29120</v>
      </c>
      <c r="I744" t="str">
        <f>IF(Table1[[#This Row],[Amount]]&lt;10000,"Low",IF(Table1[[#This Row],[Amount]]&lt;20000,"Medium",IF(Table1[[#This Row],[Amount]]&lt;50000,"High","Very High")))</f>
        <v>High</v>
      </c>
    </row>
    <row r="745" spans="1:9">
      <c r="A745" s="9">
        <v>45027</v>
      </c>
      <c r="B745" s="10" t="s">
        <v>27</v>
      </c>
      <c r="C745" t="s">
        <v>30</v>
      </c>
      <c r="D745" t="s">
        <v>35</v>
      </c>
      <c r="E745" t="s">
        <v>46</v>
      </c>
      <c r="F745">
        <v>9</v>
      </c>
      <c r="G745">
        <v>201</v>
      </c>
      <c r="H745">
        <v>1809</v>
      </c>
      <c r="I745" t="str">
        <f>IF(Table1[[#This Row],[Amount]]&lt;10000,"Low",IF(Table1[[#This Row],[Amount]]&lt;20000,"Medium",IF(Table1[[#This Row],[Amount]]&lt;50000,"High","Very High")))</f>
        <v>Low</v>
      </c>
    </row>
    <row r="746" spans="1:9">
      <c r="A746" s="9">
        <v>45059</v>
      </c>
      <c r="B746" s="10" t="s">
        <v>22</v>
      </c>
      <c r="C746" t="s">
        <v>31</v>
      </c>
      <c r="D746" t="s">
        <v>32</v>
      </c>
      <c r="E746" t="s">
        <v>42</v>
      </c>
      <c r="F746">
        <v>11</v>
      </c>
      <c r="G746">
        <v>136</v>
      </c>
      <c r="H746">
        <v>1496</v>
      </c>
      <c r="I746" t="str">
        <f>IF(Table1[[#This Row],[Amount]]&lt;10000,"Low",IF(Table1[[#This Row],[Amount]]&lt;20000,"Medium",IF(Table1[[#This Row],[Amount]]&lt;50000,"High","Very High")))</f>
        <v>Low</v>
      </c>
    </row>
    <row r="747" spans="1:9">
      <c r="A747" s="9">
        <v>44937</v>
      </c>
      <c r="B747" s="10" t="s">
        <v>24</v>
      </c>
      <c r="C747" t="s">
        <v>29</v>
      </c>
      <c r="D747" t="s">
        <v>38</v>
      </c>
      <c r="E747" t="s">
        <v>45</v>
      </c>
      <c r="F747">
        <v>10</v>
      </c>
      <c r="G747">
        <v>824</v>
      </c>
      <c r="H747">
        <v>8240</v>
      </c>
      <c r="I747" t="str">
        <f>IF(Table1[[#This Row],[Amount]]&lt;10000,"Low",IF(Table1[[#This Row],[Amount]]&lt;20000,"Medium",IF(Table1[[#This Row],[Amount]]&lt;50000,"High","Very High")))</f>
        <v>Low</v>
      </c>
    </row>
    <row r="748" spans="1:9">
      <c r="A748" s="9">
        <v>45199</v>
      </c>
      <c r="B748" s="10" t="s">
        <v>9</v>
      </c>
      <c r="C748" t="s">
        <v>29</v>
      </c>
      <c r="D748" t="s">
        <v>34</v>
      </c>
      <c r="E748" t="s">
        <v>46</v>
      </c>
      <c r="F748">
        <v>17</v>
      </c>
      <c r="G748">
        <v>1927</v>
      </c>
      <c r="H748">
        <v>32759</v>
      </c>
      <c r="I748" t="str">
        <f>IF(Table1[[#This Row],[Amount]]&lt;10000,"Low",IF(Table1[[#This Row],[Amount]]&lt;20000,"Medium",IF(Table1[[#This Row],[Amount]]&lt;50000,"High","Very High")))</f>
        <v>High</v>
      </c>
    </row>
    <row r="749" spans="1:9">
      <c r="A749" s="9">
        <v>45243</v>
      </c>
      <c r="B749" s="10" t="s">
        <v>22</v>
      </c>
      <c r="C749" t="s">
        <v>31</v>
      </c>
      <c r="D749" t="s">
        <v>37</v>
      </c>
      <c r="E749" t="s">
        <v>44</v>
      </c>
      <c r="F749">
        <v>1</v>
      </c>
      <c r="G749">
        <v>4687</v>
      </c>
      <c r="H749">
        <v>4687</v>
      </c>
      <c r="I749" t="str">
        <f>IF(Table1[[#This Row],[Amount]]&lt;10000,"Low",IF(Table1[[#This Row],[Amount]]&lt;20000,"Medium",IF(Table1[[#This Row],[Amount]]&lt;50000,"High","Very High")))</f>
        <v>Low</v>
      </c>
    </row>
    <row r="750" spans="1:9">
      <c r="A750" s="9">
        <v>45080</v>
      </c>
      <c r="B750" s="10" t="s">
        <v>21</v>
      </c>
      <c r="C750" t="s">
        <v>30</v>
      </c>
      <c r="D750" t="s">
        <v>37</v>
      </c>
      <c r="E750" t="s">
        <v>40</v>
      </c>
      <c r="F750">
        <v>15</v>
      </c>
      <c r="G750">
        <v>4117</v>
      </c>
      <c r="H750">
        <v>61755</v>
      </c>
      <c r="I750" t="str">
        <f>IF(Table1[[#This Row],[Amount]]&lt;10000,"Low",IF(Table1[[#This Row],[Amount]]&lt;20000,"Medium",IF(Table1[[#This Row],[Amount]]&lt;50000,"High","Very High")))</f>
        <v>Very High</v>
      </c>
    </row>
    <row r="751" spans="1:9">
      <c r="A751" s="9">
        <v>45527</v>
      </c>
      <c r="B751" s="10" t="s">
        <v>15</v>
      </c>
      <c r="C751" t="s">
        <v>31</v>
      </c>
      <c r="D751" t="s">
        <v>32</v>
      </c>
      <c r="E751" t="s">
        <v>41</v>
      </c>
      <c r="F751">
        <v>20</v>
      </c>
      <c r="G751">
        <v>3635</v>
      </c>
      <c r="H751">
        <v>72700</v>
      </c>
      <c r="I751" t="str">
        <f>IF(Table1[[#This Row],[Amount]]&lt;10000,"Low",IF(Table1[[#This Row],[Amount]]&lt;20000,"Medium",IF(Table1[[#This Row],[Amount]]&lt;50000,"High","Very High")))</f>
        <v>Very High</v>
      </c>
    </row>
    <row r="752" spans="1:9">
      <c r="A752" s="9">
        <v>45466</v>
      </c>
      <c r="B752" s="10" t="s">
        <v>20</v>
      </c>
      <c r="C752" t="s">
        <v>31</v>
      </c>
      <c r="D752" t="s">
        <v>33</v>
      </c>
      <c r="E752" t="s">
        <v>41</v>
      </c>
      <c r="F752">
        <v>19</v>
      </c>
      <c r="G752">
        <v>4851</v>
      </c>
      <c r="H752">
        <v>92169</v>
      </c>
      <c r="I752" t="str">
        <f>IF(Table1[[#This Row],[Amount]]&lt;10000,"Low",IF(Table1[[#This Row],[Amount]]&lt;20000,"Medium",IF(Table1[[#This Row],[Amount]]&lt;50000,"High","Very High")))</f>
        <v>Very High</v>
      </c>
    </row>
    <row r="753" spans="1:9">
      <c r="A753" s="9">
        <v>45406</v>
      </c>
      <c r="B753" s="10" t="s">
        <v>25</v>
      </c>
      <c r="C753" t="s">
        <v>29</v>
      </c>
      <c r="D753" t="s">
        <v>36</v>
      </c>
      <c r="E753" t="s">
        <v>46</v>
      </c>
      <c r="F753">
        <v>1</v>
      </c>
      <c r="G753">
        <v>4602</v>
      </c>
      <c r="H753">
        <v>4602</v>
      </c>
      <c r="I753" t="str">
        <f>IF(Table1[[#This Row],[Amount]]&lt;10000,"Low",IF(Table1[[#This Row],[Amount]]&lt;20000,"Medium",IF(Table1[[#This Row],[Amount]]&lt;50000,"High","Very High")))</f>
        <v>Low</v>
      </c>
    </row>
    <row r="754" spans="1:9">
      <c r="A754" s="9">
        <v>45451</v>
      </c>
      <c r="B754" s="10" t="s">
        <v>27</v>
      </c>
      <c r="C754" t="s">
        <v>30</v>
      </c>
      <c r="D754" t="s">
        <v>34</v>
      </c>
      <c r="E754" t="s">
        <v>40</v>
      </c>
      <c r="F754">
        <v>16</v>
      </c>
      <c r="G754">
        <v>4798</v>
      </c>
      <c r="H754">
        <v>76768</v>
      </c>
      <c r="I754" t="str">
        <f>IF(Table1[[#This Row],[Amount]]&lt;10000,"Low",IF(Table1[[#This Row],[Amount]]&lt;20000,"Medium",IF(Table1[[#This Row],[Amount]]&lt;50000,"High","Very High")))</f>
        <v>Very High</v>
      </c>
    </row>
    <row r="755" spans="1:9">
      <c r="A755" s="9">
        <v>45317</v>
      </c>
      <c r="B755" s="10" t="s">
        <v>20</v>
      </c>
      <c r="C755" t="s">
        <v>31</v>
      </c>
      <c r="D755" t="s">
        <v>37</v>
      </c>
      <c r="E755" t="s">
        <v>41</v>
      </c>
      <c r="F755">
        <v>16</v>
      </c>
      <c r="G755">
        <v>3955</v>
      </c>
      <c r="H755">
        <v>63280</v>
      </c>
      <c r="I755" t="str">
        <f>IF(Table1[[#This Row],[Amount]]&lt;10000,"Low",IF(Table1[[#This Row],[Amount]]&lt;20000,"Medium",IF(Table1[[#This Row],[Amount]]&lt;50000,"High","Very High")))</f>
        <v>Very High</v>
      </c>
    </row>
    <row r="756" spans="1:9">
      <c r="A756" s="9">
        <v>45207</v>
      </c>
      <c r="B756" s="10" t="s">
        <v>10</v>
      </c>
      <c r="C756" t="s">
        <v>28</v>
      </c>
      <c r="D756" t="s">
        <v>37</v>
      </c>
      <c r="E756" t="s">
        <v>43</v>
      </c>
      <c r="F756">
        <v>3</v>
      </c>
      <c r="G756">
        <v>2937</v>
      </c>
      <c r="H756">
        <v>8811</v>
      </c>
      <c r="I756" t="str">
        <f>IF(Table1[[#This Row],[Amount]]&lt;10000,"Low",IF(Table1[[#This Row],[Amount]]&lt;20000,"Medium",IF(Table1[[#This Row],[Amount]]&lt;50000,"High","Very High")))</f>
        <v>Low</v>
      </c>
    </row>
    <row r="757" spans="1:9">
      <c r="A757" s="9">
        <v>45205</v>
      </c>
      <c r="B757" s="10" t="s">
        <v>26</v>
      </c>
      <c r="C757" t="s">
        <v>30</v>
      </c>
      <c r="D757" t="s">
        <v>32</v>
      </c>
      <c r="E757" t="s">
        <v>46</v>
      </c>
      <c r="F757">
        <v>2</v>
      </c>
      <c r="G757">
        <v>229</v>
      </c>
      <c r="H757">
        <v>458</v>
      </c>
      <c r="I757" t="str">
        <f>IF(Table1[[#This Row],[Amount]]&lt;10000,"Low",IF(Table1[[#This Row],[Amount]]&lt;20000,"Medium",IF(Table1[[#This Row],[Amount]]&lt;50000,"High","Very High")))</f>
        <v>Low</v>
      </c>
    </row>
    <row r="758" spans="1:9">
      <c r="A758" s="9">
        <v>45197</v>
      </c>
      <c r="B758" s="10" t="s">
        <v>20</v>
      </c>
      <c r="C758" t="s">
        <v>31</v>
      </c>
      <c r="D758" t="s">
        <v>35</v>
      </c>
      <c r="E758" t="s">
        <v>42</v>
      </c>
      <c r="F758">
        <v>7</v>
      </c>
      <c r="G758">
        <v>2202</v>
      </c>
      <c r="H758">
        <v>15414</v>
      </c>
      <c r="I758" t="str">
        <f>IF(Table1[[#This Row],[Amount]]&lt;10000,"Low",IF(Table1[[#This Row],[Amount]]&lt;20000,"Medium",IF(Table1[[#This Row],[Amount]]&lt;50000,"High","Very High")))</f>
        <v>Medium</v>
      </c>
    </row>
    <row r="759" spans="1:9">
      <c r="A759" s="9">
        <v>45041</v>
      </c>
      <c r="B759" s="10" t="s">
        <v>24</v>
      </c>
      <c r="C759" t="s">
        <v>29</v>
      </c>
      <c r="D759" t="s">
        <v>33</v>
      </c>
      <c r="E759" t="s">
        <v>43</v>
      </c>
      <c r="F759">
        <v>6</v>
      </c>
      <c r="G759">
        <v>2912</v>
      </c>
      <c r="H759">
        <v>17472</v>
      </c>
      <c r="I759" t="str">
        <f>IF(Table1[[#This Row],[Amount]]&lt;10000,"Low",IF(Table1[[#This Row],[Amount]]&lt;20000,"Medium",IF(Table1[[#This Row],[Amount]]&lt;50000,"High","Very High")))</f>
        <v>Medium</v>
      </c>
    </row>
    <row r="760" spans="1:9">
      <c r="A760" s="9">
        <v>45368</v>
      </c>
      <c r="B760" s="10" t="s">
        <v>10</v>
      </c>
      <c r="C760" t="s">
        <v>28</v>
      </c>
      <c r="D760" t="s">
        <v>38</v>
      </c>
      <c r="E760" t="s">
        <v>44</v>
      </c>
      <c r="F760">
        <v>17</v>
      </c>
      <c r="G760">
        <v>3571</v>
      </c>
      <c r="H760">
        <v>60707</v>
      </c>
      <c r="I760" t="str">
        <f>IF(Table1[[#This Row],[Amount]]&lt;10000,"Low",IF(Table1[[#This Row],[Amount]]&lt;20000,"Medium",IF(Table1[[#This Row],[Amount]]&lt;50000,"High","Very High")))</f>
        <v>Very High</v>
      </c>
    </row>
    <row r="761" spans="1:9">
      <c r="A761" s="9">
        <v>45343</v>
      </c>
      <c r="B761" s="10" t="s">
        <v>19</v>
      </c>
      <c r="C761" t="s">
        <v>31</v>
      </c>
      <c r="D761" t="s">
        <v>32</v>
      </c>
      <c r="E761" t="s">
        <v>40</v>
      </c>
      <c r="F761">
        <v>9</v>
      </c>
      <c r="G761">
        <v>4973</v>
      </c>
      <c r="H761">
        <v>44757</v>
      </c>
      <c r="I761" t="str">
        <f>IF(Table1[[#This Row],[Amount]]&lt;10000,"Low",IF(Table1[[#This Row],[Amount]]&lt;20000,"Medium",IF(Table1[[#This Row],[Amount]]&lt;50000,"High","Very High")))</f>
        <v>High</v>
      </c>
    </row>
    <row r="762" spans="1:9">
      <c r="A762" s="9">
        <v>45054</v>
      </c>
      <c r="B762" s="10" t="s">
        <v>16</v>
      </c>
      <c r="C762" t="s">
        <v>28</v>
      </c>
      <c r="D762" t="s">
        <v>34</v>
      </c>
      <c r="E762" t="s">
        <v>43</v>
      </c>
      <c r="F762">
        <v>2</v>
      </c>
      <c r="G762">
        <v>2513</v>
      </c>
      <c r="H762">
        <v>5026</v>
      </c>
      <c r="I762" t="str">
        <f>IF(Table1[[#This Row],[Amount]]&lt;10000,"Low",IF(Table1[[#This Row],[Amount]]&lt;20000,"Medium",IF(Table1[[#This Row],[Amount]]&lt;50000,"High","Very High")))</f>
        <v>Low</v>
      </c>
    </row>
    <row r="763" spans="1:9">
      <c r="A763" s="9">
        <v>45459</v>
      </c>
      <c r="B763" s="10" t="s">
        <v>10</v>
      </c>
      <c r="C763" t="s">
        <v>28</v>
      </c>
      <c r="D763" t="s">
        <v>37</v>
      </c>
      <c r="E763" t="s">
        <v>41</v>
      </c>
      <c r="F763">
        <v>15</v>
      </c>
      <c r="G763">
        <v>3429</v>
      </c>
      <c r="H763">
        <v>51435</v>
      </c>
      <c r="I763" t="str">
        <f>IF(Table1[[#This Row],[Amount]]&lt;10000,"Low",IF(Table1[[#This Row],[Amount]]&lt;20000,"Medium",IF(Table1[[#This Row],[Amount]]&lt;50000,"High","Very High")))</f>
        <v>Very High</v>
      </c>
    </row>
    <row r="764" spans="1:9">
      <c r="A764" s="9">
        <v>45246</v>
      </c>
      <c r="B764" s="10" t="s">
        <v>17</v>
      </c>
      <c r="C764" t="s">
        <v>31</v>
      </c>
      <c r="D764" t="s">
        <v>38</v>
      </c>
      <c r="E764" t="s">
        <v>42</v>
      </c>
      <c r="F764">
        <v>12</v>
      </c>
      <c r="G764">
        <v>1905</v>
      </c>
      <c r="H764">
        <v>22860</v>
      </c>
      <c r="I764" t="str">
        <f>IF(Table1[[#This Row],[Amount]]&lt;10000,"Low",IF(Table1[[#This Row],[Amount]]&lt;20000,"Medium",IF(Table1[[#This Row],[Amount]]&lt;50000,"High","Very High")))</f>
        <v>High</v>
      </c>
    </row>
    <row r="765" spans="1:9">
      <c r="A765" s="9">
        <v>45294</v>
      </c>
      <c r="B765" s="10" t="s">
        <v>14</v>
      </c>
      <c r="C765" t="s">
        <v>29</v>
      </c>
      <c r="D765" t="s">
        <v>36</v>
      </c>
      <c r="E765" t="s">
        <v>41</v>
      </c>
      <c r="F765">
        <v>20</v>
      </c>
      <c r="G765">
        <v>4691</v>
      </c>
      <c r="H765">
        <v>93820</v>
      </c>
      <c r="I765" t="str">
        <f>IF(Table1[[#This Row],[Amount]]&lt;10000,"Low",IF(Table1[[#This Row],[Amount]]&lt;20000,"Medium",IF(Table1[[#This Row],[Amount]]&lt;50000,"High","Very High")))</f>
        <v>Very High</v>
      </c>
    </row>
    <row r="766" spans="1:9">
      <c r="A766" s="9">
        <v>45285</v>
      </c>
      <c r="B766" s="10" t="s">
        <v>20</v>
      </c>
      <c r="C766" t="s">
        <v>31</v>
      </c>
      <c r="D766" t="s">
        <v>37</v>
      </c>
      <c r="E766" t="s">
        <v>42</v>
      </c>
      <c r="F766">
        <v>16</v>
      </c>
      <c r="G766">
        <v>2944</v>
      </c>
      <c r="H766">
        <v>47104</v>
      </c>
      <c r="I766" t="str">
        <f>IF(Table1[[#This Row],[Amount]]&lt;10000,"Low",IF(Table1[[#This Row],[Amount]]&lt;20000,"Medium",IF(Table1[[#This Row],[Amount]]&lt;50000,"High","Very High")))</f>
        <v>High</v>
      </c>
    </row>
    <row r="767" spans="1:9">
      <c r="A767" s="9">
        <v>45277</v>
      </c>
      <c r="B767" s="10" t="s">
        <v>19</v>
      </c>
      <c r="C767" t="s">
        <v>31</v>
      </c>
      <c r="D767" t="s">
        <v>35</v>
      </c>
      <c r="E767" t="s">
        <v>44</v>
      </c>
      <c r="F767">
        <v>13</v>
      </c>
      <c r="G767">
        <v>1198</v>
      </c>
      <c r="H767">
        <v>15574</v>
      </c>
      <c r="I767" t="str">
        <f>IF(Table1[[#This Row],[Amount]]&lt;10000,"Low",IF(Table1[[#This Row],[Amount]]&lt;20000,"Medium",IF(Table1[[#This Row],[Amount]]&lt;50000,"High","Very High")))</f>
        <v>Medium</v>
      </c>
    </row>
    <row r="768" spans="1:9">
      <c r="A768" s="9">
        <v>45196</v>
      </c>
      <c r="B768" s="10" t="s">
        <v>22</v>
      </c>
      <c r="C768" t="s">
        <v>31</v>
      </c>
      <c r="D768" t="s">
        <v>32</v>
      </c>
      <c r="E768" t="s">
        <v>42</v>
      </c>
      <c r="F768">
        <v>5</v>
      </c>
      <c r="G768">
        <v>1445</v>
      </c>
      <c r="H768">
        <v>7225</v>
      </c>
      <c r="I768" t="str">
        <f>IF(Table1[[#This Row],[Amount]]&lt;10000,"Low",IF(Table1[[#This Row],[Amount]]&lt;20000,"Medium",IF(Table1[[#This Row],[Amount]]&lt;50000,"High","Very High")))</f>
        <v>Low</v>
      </c>
    </row>
    <row r="769" spans="1:9">
      <c r="A769" s="9">
        <v>45323</v>
      </c>
      <c r="B769" s="10" t="s">
        <v>8</v>
      </c>
      <c r="C769" t="s">
        <v>28</v>
      </c>
      <c r="D769" t="s">
        <v>37</v>
      </c>
      <c r="E769" t="s">
        <v>43</v>
      </c>
      <c r="F769">
        <v>12</v>
      </c>
      <c r="G769">
        <v>3130</v>
      </c>
      <c r="H769">
        <v>37560</v>
      </c>
      <c r="I769" t="str">
        <f>IF(Table1[[#This Row],[Amount]]&lt;10000,"Low",IF(Table1[[#This Row],[Amount]]&lt;20000,"Medium",IF(Table1[[#This Row],[Amount]]&lt;50000,"High","Very High")))</f>
        <v>High</v>
      </c>
    </row>
    <row r="770" spans="1:9">
      <c r="A770" s="9">
        <v>45027</v>
      </c>
      <c r="B770" s="10" t="s">
        <v>14</v>
      </c>
      <c r="C770" t="s">
        <v>29</v>
      </c>
      <c r="D770" t="s">
        <v>35</v>
      </c>
      <c r="E770" t="s">
        <v>45</v>
      </c>
      <c r="F770">
        <v>14</v>
      </c>
      <c r="G770">
        <v>4458</v>
      </c>
      <c r="H770">
        <v>62412</v>
      </c>
      <c r="I770" t="str">
        <f>IF(Table1[[#This Row],[Amount]]&lt;10000,"Low",IF(Table1[[#This Row],[Amount]]&lt;20000,"Medium",IF(Table1[[#This Row],[Amount]]&lt;50000,"High","Very High")))</f>
        <v>Very High</v>
      </c>
    </row>
    <row r="771" spans="1:9">
      <c r="A771" s="9">
        <v>45363</v>
      </c>
      <c r="B771" s="10" t="s">
        <v>18</v>
      </c>
      <c r="C771" t="s">
        <v>30</v>
      </c>
      <c r="D771" t="s">
        <v>36</v>
      </c>
      <c r="E771" t="s">
        <v>41</v>
      </c>
      <c r="F771">
        <v>8</v>
      </c>
      <c r="G771">
        <v>3830</v>
      </c>
      <c r="H771">
        <v>30640</v>
      </c>
      <c r="I771" t="str">
        <f>IF(Table1[[#This Row],[Amount]]&lt;10000,"Low",IF(Table1[[#This Row],[Amount]]&lt;20000,"Medium",IF(Table1[[#This Row],[Amount]]&lt;50000,"High","Very High")))</f>
        <v>High</v>
      </c>
    </row>
    <row r="772" spans="1:9">
      <c r="A772" s="9">
        <v>45370</v>
      </c>
      <c r="B772" s="10" t="s">
        <v>23</v>
      </c>
      <c r="C772" t="s">
        <v>29</v>
      </c>
      <c r="D772" t="s">
        <v>33</v>
      </c>
      <c r="E772" t="s">
        <v>40</v>
      </c>
      <c r="F772">
        <v>17</v>
      </c>
      <c r="G772">
        <v>4655</v>
      </c>
      <c r="H772">
        <v>79135</v>
      </c>
      <c r="I772" t="str">
        <f>IF(Table1[[#This Row],[Amount]]&lt;10000,"Low",IF(Table1[[#This Row],[Amount]]&lt;20000,"Medium",IF(Table1[[#This Row],[Amount]]&lt;50000,"High","Very High")))</f>
        <v>Very High</v>
      </c>
    </row>
    <row r="773" spans="1:9">
      <c r="A773" s="9">
        <v>45067</v>
      </c>
      <c r="B773" s="10" t="s">
        <v>10</v>
      </c>
      <c r="C773" t="s">
        <v>28</v>
      </c>
      <c r="D773" t="s">
        <v>38</v>
      </c>
      <c r="E773" t="s">
        <v>45</v>
      </c>
      <c r="F773">
        <v>8</v>
      </c>
      <c r="G773">
        <v>1462</v>
      </c>
      <c r="H773">
        <v>11696</v>
      </c>
      <c r="I773" t="str">
        <f>IF(Table1[[#This Row],[Amount]]&lt;10000,"Low",IF(Table1[[#This Row],[Amount]]&lt;20000,"Medium",IF(Table1[[#This Row],[Amount]]&lt;50000,"High","Very High")))</f>
        <v>Medium</v>
      </c>
    </row>
    <row r="774" spans="1:9">
      <c r="A774" s="9">
        <v>45211</v>
      </c>
      <c r="B774" s="10" t="s">
        <v>26</v>
      </c>
      <c r="C774" t="s">
        <v>30</v>
      </c>
      <c r="D774" t="s">
        <v>38</v>
      </c>
      <c r="E774" t="s">
        <v>42</v>
      </c>
      <c r="F774">
        <v>16</v>
      </c>
      <c r="G774">
        <v>3052</v>
      </c>
      <c r="H774">
        <v>48832</v>
      </c>
      <c r="I774" t="str">
        <f>IF(Table1[[#This Row],[Amount]]&lt;10000,"Low",IF(Table1[[#This Row],[Amount]]&lt;20000,"Medium",IF(Table1[[#This Row],[Amount]]&lt;50000,"High","Very High")))</f>
        <v>High</v>
      </c>
    </row>
    <row r="775" spans="1:9">
      <c r="A775" s="9">
        <v>45390</v>
      </c>
      <c r="B775" s="10" t="s">
        <v>12</v>
      </c>
      <c r="C775" t="s">
        <v>30</v>
      </c>
      <c r="D775" t="s">
        <v>36</v>
      </c>
      <c r="E775" t="s">
        <v>45</v>
      </c>
      <c r="F775">
        <v>18</v>
      </c>
      <c r="G775">
        <v>3251</v>
      </c>
      <c r="H775">
        <v>58518</v>
      </c>
      <c r="I775" t="str">
        <f>IF(Table1[[#This Row],[Amount]]&lt;10000,"Low",IF(Table1[[#This Row],[Amount]]&lt;20000,"Medium",IF(Table1[[#This Row],[Amount]]&lt;50000,"High","Very High")))</f>
        <v>Very High</v>
      </c>
    </row>
    <row r="776" spans="1:9">
      <c r="A776" s="9">
        <v>45357</v>
      </c>
      <c r="B776" s="10" t="s">
        <v>23</v>
      </c>
      <c r="C776" t="s">
        <v>29</v>
      </c>
      <c r="D776" t="s">
        <v>32</v>
      </c>
      <c r="E776" t="s">
        <v>42</v>
      </c>
      <c r="F776">
        <v>18</v>
      </c>
      <c r="G776">
        <v>488</v>
      </c>
      <c r="H776">
        <v>8784</v>
      </c>
      <c r="I776" t="str">
        <f>IF(Table1[[#This Row],[Amount]]&lt;10000,"Low",IF(Table1[[#This Row],[Amount]]&lt;20000,"Medium",IF(Table1[[#This Row],[Amount]]&lt;50000,"High","Very High")))</f>
        <v>Low</v>
      </c>
    </row>
    <row r="777" spans="1:9">
      <c r="A777" s="9">
        <v>45282</v>
      </c>
      <c r="B777" s="10" t="s">
        <v>10</v>
      </c>
      <c r="C777" t="s">
        <v>28</v>
      </c>
      <c r="D777" t="s">
        <v>39</v>
      </c>
      <c r="E777" t="s">
        <v>42</v>
      </c>
      <c r="F777">
        <v>15</v>
      </c>
      <c r="G777">
        <v>2040</v>
      </c>
      <c r="H777">
        <v>30600</v>
      </c>
      <c r="I777" t="str">
        <f>IF(Table1[[#This Row],[Amount]]&lt;10000,"Low",IF(Table1[[#This Row],[Amount]]&lt;20000,"Medium",IF(Table1[[#This Row],[Amount]]&lt;50000,"High","Very High")))</f>
        <v>High</v>
      </c>
    </row>
    <row r="778" spans="1:9">
      <c r="A778" s="9">
        <v>45483</v>
      </c>
      <c r="B778" s="10" t="s">
        <v>18</v>
      </c>
      <c r="C778" t="s">
        <v>30</v>
      </c>
      <c r="D778" t="s">
        <v>36</v>
      </c>
      <c r="E778" t="s">
        <v>44</v>
      </c>
      <c r="F778">
        <v>14</v>
      </c>
      <c r="G778">
        <v>758</v>
      </c>
      <c r="H778">
        <v>10612</v>
      </c>
      <c r="I778" t="str">
        <f>IF(Table1[[#This Row],[Amount]]&lt;10000,"Low",IF(Table1[[#This Row],[Amount]]&lt;20000,"Medium",IF(Table1[[#This Row],[Amount]]&lt;50000,"High","Very High")))</f>
        <v>Medium</v>
      </c>
    </row>
    <row r="779" spans="1:9">
      <c r="A779" s="9">
        <v>45371</v>
      </c>
      <c r="B779" s="10" t="s">
        <v>18</v>
      </c>
      <c r="C779" t="s">
        <v>30</v>
      </c>
      <c r="D779" t="s">
        <v>35</v>
      </c>
      <c r="E779" t="s">
        <v>46</v>
      </c>
      <c r="F779">
        <v>14</v>
      </c>
      <c r="G779">
        <v>1221</v>
      </c>
      <c r="H779">
        <v>17094</v>
      </c>
      <c r="I779" t="str">
        <f>IF(Table1[[#This Row],[Amount]]&lt;10000,"Low",IF(Table1[[#This Row],[Amount]]&lt;20000,"Medium",IF(Table1[[#This Row],[Amount]]&lt;50000,"High","Very High")))</f>
        <v>Medium</v>
      </c>
    </row>
    <row r="780" spans="1:9">
      <c r="A780" s="9">
        <v>45421</v>
      </c>
      <c r="B780" s="10" t="s">
        <v>16</v>
      </c>
      <c r="C780" t="s">
        <v>28</v>
      </c>
      <c r="D780" t="s">
        <v>36</v>
      </c>
      <c r="E780" t="s">
        <v>40</v>
      </c>
      <c r="F780">
        <v>4</v>
      </c>
      <c r="G780">
        <v>1085</v>
      </c>
      <c r="H780">
        <v>4340</v>
      </c>
      <c r="I780" t="str">
        <f>IF(Table1[[#This Row],[Amount]]&lt;10000,"Low",IF(Table1[[#This Row],[Amount]]&lt;20000,"Medium",IF(Table1[[#This Row],[Amount]]&lt;50000,"High","Very High")))</f>
        <v>Low</v>
      </c>
    </row>
    <row r="781" spans="1:9">
      <c r="A781" s="9">
        <v>45509</v>
      </c>
      <c r="B781" s="10" t="s">
        <v>18</v>
      </c>
      <c r="C781" t="s">
        <v>30</v>
      </c>
      <c r="D781" t="s">
        <v>38</v>
      </c>
      <c r="E781" t="s">
        <v>43</v>
      </c>
      <c r="F781">
        <v>7</v>
      </c>
      <c r="G781">
        <v>2103</v>
      </c>
      <c r="H781">
        <v>14721</v>
      </c>
      <c r="I781" t="str">
        <f>IF(Table1[[#This Row],[Amount]]&lt;10000,"Low",IF(Table1[[#This Row],[Amount]]&lt;20000,"Medium",IF(Table1[[#This Row],[Amount]]&lt;50000,"High","Very High")))</f>
        <v>Medium</v>
      </c>
    </row>
    <row r="782" spans="1:9">
      <c r="A782" s="9">
        <v>45008</v>
      </c>
      <c r="B782" s="10" t="s">
        <v>11</v>
      </c>
      <c r="C782" t="s">
        <v>28</v>
      </c>
      <c r="D782" t="s">
        <v>39</v>
      </c>
      <c r="E782" t="s">
        <v>41</v>
      </c>
      <c r="F782">
        <v>9</v>
      </c>
      <c r="G782">
        <v>4127</v>
      </c>
      <c r="H782">
        <v>37143</v>
      </c>
      <c r="I782" t="str">
        <f>IF(Table1[[#This Row],[Amount]]&lt;10000,"Low",IF(Table1[[#This Row],[Amount]]&lt;20000,"Medium",IF(Table1[[#This Row],[Amount]]&lt;50000,"High","Very High")))</f>
        <v>High</v>
      </c>
    </row>
    <row r="783" spans="1:9">
      <c r="A783" s="9">
        <v>45076</v>
      </c>
      <c r="B783" s="10" t="s">
        <v>14</v>
      </c>
      <c r="C783" t="s">
        <v>29</v>
      </c>
      <c r="D783" t="s">
        <v>39</v>
      </c>
      <c r="E783" t="s">
        <v>46</v>
      </c>
      <c r="F783">
        <v>17</v>
      </c>
      <c r="G783">
        <v>3918</v>
      </c>
      <c r="H783">
        <v>66606</v>
      </c>
      <c r="I783" t="str">
        <f>IF(Table1[[#This Row],[Amount]]&lt;10000,"Low",IF(Table1[[#This Row],[Amount]]&lt;20000,"Medium",IF(Table1[[#This Row],[Amount]]&lt;50000,"High","Very High")))</f>
        <v>Very High</v>
      </c>
    </row>
    <row r="784" spans="1:9">
      <c r="A784" s="9">
        <v>45030</v>
      </c>
      <c r="B784" s="10" t="s">
        <v>12</v>
      </c>
      <c r="C784" t="s">
        <v>30</v>
      </c>
      <c r="D784" t="s">
        <v>34</v>
      </c>
      <c r="E784" t="s">
        <v>44</v>
      </c>
      <c r="F784">
        <v>8</v>
      </c>
      <c r="G784">
        <v>4108</v>
      </c>
      <c r="H784">
        <v>32864</v>
      </c>
      <c r="I784" t="str">
        <f>IF(Table1[[#This Row],[Amount]]&lt;10000,"Low",IF(Table1[[#This Row],[Amount]]&lt;20000,"Medium",IF(Table1[[#This Row],[Amount]]&lt;50000,"High","Very High")))</f>
        <v>High</v>
      </c>
    </row>
    <row r="785" spans="1:9">
      <c r="A785" s="9">
        <v>45369</v>
      </c>
      <c r="B785" s="10" t="s">
        <v>14</v>
      </c>
      <c r="C785" t="s">
        <v>29</v>
      </c>
      <c r="D785" t="s">
        <v>34</v>
      </c>
      <c r="E785" t="s">
        <v>42</v>
      </c>
      <c r="F785">
        <v>15</v>
      </c>
      <c r="G785">
        <v>1637</v>
      </c>
      <c r="H785">
        <v>24555</v>
      </c>
      <c r="I785" t="str">
        <f>IF(Table1[[#This Row],[Amount]]&lt;10000,"Low",IF(Table1[[#This Row],[Amount]]&lt;20000,"Medium",IF(Table1[[#This Row],[Amount]]&lt;50000,"High","Very High")))</f>
        <v>High</v>
      </c>
    </row>
    <row r="786" spans="1:9">
      <c r="A786" s="9">
        <v>45002</v>
      </c>
      <c r="B786" s="10" t="s">
        <v>9</v>
      </c>
      <c r="C786" t="s">
        <v>29</v>
      </c>
      <c r="D786" t="s">
        <v>38</v>
      </c>
      <c r="E786" t="s">
        <v>41</v>
      </c>
      <c r="F786">
        <v>13</v>
      </c>
      <c r="G786">
        <v>4982</v>
      </c>
      <c r="H786">
        <v>64766</v>
      </c>
      <c r="I786" t="str">
        <f>IF(Table1[[#This Row],[Amount]]&lt;10000,"Low",IF(Table1[[#This Row],[Amount]]&lt;20000,"Medium",IF(Table1[[#This Row],[Amount]]&lt;50000,"High","Very High")))</f>
        <v>Very High</v>
      </c>
    </row>
    <row r="787" spans="1:9">
      <c r="A787" s="9">
        <v>45214</v>
      </c>
      <c r="B787" s="10" t="s">
        <v>15</v>
      </c>
      <c r="C787" t="s">
        <v>31</v>
      </c>
      <c r="D787" t="s">
        <v>39</v>
      </c>
      <c r="E787" t="s">
        <v>46</v>
      </c>
      <c r="F787">
        <v>2</v>
      </c>
      <c r="G787">
        <v>1451</v>
      </c>
      <c r="H787">
        <v>2902</v>
      </c>
      <c r="I787" t="str">
        <f>IF(Table1[[#This Row],[Amount]]&lt;10000,"Low",IF(Table1[[#This Row],[Amount]]&lt;20000,"Medium",IF(Table1[[#This Row],[Amount]]&lt;50000,"High","Very High")))</f>
        <v>Low</v>
      </c>
    </row>
    <row r="788" spans="1:9">
      <c r="A788" s="9">
        <v>45058</v>
      </c>
      <c r="B788" s="10" t="s">
        <v>11</v>
      </c>
      <c r="C788" t="s">
        <v>28</v>
      </c>
      <c r="D788" t="s">
        <v>38</v>
      </c>
      <c r="E788" t="s">
        <v>40</v>
      </c>
      <c r="F788">
        <v>9</v>
      </c>
      <c r="G788">
        <v>1890</v>
      </c>
      <c r="H788">
        <v>17010</v>
      </c>
      <c r="I788" t="str">
        <f>IF(Table1[[#This Row],[Amount]]&lt;10000,"Low",IF(Table1[[#This Row],[Amount]]&lt;20000,"Medium",IF(Table1[[#This Row],[Amount]]&lt;50000,"High","Very High")))</f>
        <v>Medium</v>
      </c>
    </row>
    <row r="789" spans="1:9">
      <c r="A789" s="9">
        <v>45127</v>
      </c>
      <c r="B789" s="10" t="s">
        <v>12</v>
      </c>
      <c r="C789" t="s">
        <v>30</v>
      </c>
      <c r="D789" t="s">
        <v>38</v>
      </c>
      <c r="E789" t="s">
        <v>40</v>
      </c>
      <c r="F789">
        <v>4</v>
      </c>
      <c r="G789">
        <v>4911</v>
      </c>
      <c r="H789">
        <v>19644</v>
      </c>
      <c r="I789" t="str">
        <f>IF(Table1[[#This Row],[Amount]]&lt;10000,"Low",IF(Table1[[#This Row],[Amount]]&lt;20000,"Medium",IF(Table1[[#This Row],[Amount]]&lt;50000,"High","Very High")))</f>
        <v>Medium</v>
      </c>
    </row>
    <row r="790" spans="1:9">
      <c r="A790" s="9">
        <v>45240</v>
      </c>
      <c r="B790" s="10" t="s">
        <v>25</v>
      </c>
      <c r="C790" t="s">
        <v>29</v>
      </c>
      <c r="D790" t="s">
        <v>36</v>
      </c>
      <c r="E790" t="s">
        <v>42</v>
      </c>
      <c r="F790">
        <v>16</v>
      </c>
      <c r="G790">
        <v>4583</v>
      </c>
      <c r="H790">
        <v>73328</v>
      </c>
      <c r="I790" t="str">
        <f>IF(Table1[[#This Row],[Amount]]&lt;10000,"Low",IF(Table1[[#This Row],[Amount]]&lt;20000,"Medium",IF(Table1[[#This Row],[Amount]]&lt;50000,"High","Very High")))</f>
        <v>Very High</v>
      </c>
    </row>
    <row r="791" spans="1:9">
      <c r="A791" s="9">
        <v>45247</v>
      </c>
      <c r="B791" s="10" t="s">
        <v>16</v>
      </c>
      <c r="C791" t="s">
        <v>28</v>
      </c>
      <c r="D791" t="s">
        <v>37</v>
      </c>
      <c r="E791" t="s">
        <v>46</v>
      </c>
      <c r="F791">
        <v>9</v>
      </c>
      <c r="G791">
        <v>3816</v>
      </c>
      <c r="H791">
        <v>34344</v>
      </c>
      <c r="I791" t="str">
        <f>IF(Table1[[#This Row],[Amount]]&lt;10000,"Low",IF(Table1[[#This Row],[Amount]]&lt;20000,"Medium",IF(Table1[[#This Row],[Amount]]&lt;50000,"High","Very High")))</f>
        <v>High</v>
      </c>
    </row>
    <row r="792" spans="1:9">
      <c r="A792" s="9">
        <v>45177</v>
      </c>
      <c r="B792" s="10" t="s">
        <v>21</v>
      </c>
      <c r="C792" t="s">
        <v>30</v>
      </c>
      <c r="D792" t="s">
        <v>32</v>
      </c>
      <c r="E792" t="s">
        <v>43</v>
      </c>
      <c r="F792">
        <v>3</v>
      </c>
      <c r="G792">
        <v>261</v>
      </c>
      <c r="H792">
        <v>783</v>
      </c>
      <c r="I792" t="str">
        <f>IF(Table1[[#This Row],[Amount]]&lt;10000,"Low",IF(Table1[[#This Row],[Amount]]&lt;20000,"Medium",IF(Table1[[#This Row],[Amount]]&lt;50000,"High","Very High")))</f>
        <v>Low</v>
      </c>
    </row>
    <row r="793" spans="1:9">
      <c r="A793" s="9">
        <v>45037</v>
      </c>
      <c r="B793" s="10" t="s">
        <v>13</v>
      </c>
      <c r="C793" t="s">
        <v>28</v>
      </c>
      <c r="D793" t="s">
        <v>38</v>
      </c>
      <c r="E793" t="s">
        <v>41</v>
      </c>
      <c r="F793">
        <v>10</v>
      </c>
      <c r="G793">
        <v>3877</v>
      </c>
      <c r="H793">
        <v>38770</v>
      </c>
      <c r="I793" t="str">
        <f>IF(Table1[[#This Row],[Amount]]&lt;10000,"Low",IF(Table1[[#This Row],[Amount]]&lt;20000,"Medium",IF(Table1[[#This Row],[Amount]]&lt;50000,"High","Very High")))</f>
        <v>High</v>
      </c>
    </row>
    <row r="794" spans="1:9">
      <c r="A794" s="9">
        <v>45435</v>
      </c>
      <c r="B794" s="10" t="s">
        <v>27</v>
      </c>
      <c r="C794" t="s">
        <v>30</v>
      </c>
      <c r="D794" t="s">
        <v>37</v>
      </c>
      <c r="E794" t="s">
        <v>42</v>
      </c>
      <c r="F794">
        <v>1</v>
      </c>
      <c r="G794">
        <v>4385</v>
      </c>
      <c r="H794">
        <v>4385</v>
      </c>
      <c r="I794" t="str">
        <f>IF(Table1[[#This Row],[Amount]]&lt;10000,"Low",IF(Table1[[#This Row],[Amount]]&lt;20000,"Medium",IF(Table1[[#This Row],[Amount]]&lt;50000,"High","Very High")))</f>
        <v>Low</v>
      </c>
    </row>
    <row r="795" spans="1:9">
      <c r="A795" s="9">
        <v>45389</v>
      </c>
      <c r="B795" s="10" t="s">
        <v>10</v>
      </c>
      <c r="C795" t="s">
        <v>28</v>
      </c>
      <c r="D795" t="s">
        <v>39</v>
      </c>
      <c r="E795" t="s">
        <v>41</v>
      </c>
      <c r="F795">
        <v>10</v>
      </c>
      <c r="G795">
        <v>3117</v>
      </c>
      <c r="H795">
        <v>31170</v>
      </c>
      <c r="I795" t="str">
        <f>IF(Table1[[#This Row],[Amount]]&lt;10000,"Low",IF(Table1[[#This Row],[Amount]]&lt;20000,"Medium",IF(Table1[[#This Row],[Amount]]&lt;50000,"High","Very High")))</f>
        <v>High</v>
      </c>
    </row>
    <row r="796" spans="1:9">
      <c r="A796" s="9">
        <v>45097</v>
      </c>
      <c r="B796" s="10" t="s">
        <v>10</v>
      </c>
      <c r="C796" t="s">
        <v>28</v>
      </c>
      <c r="D796" t="s">
        <v>36</v>
      </c>
      <c r="E796" t="s">
        <v>45</v>
      </c>
      <c r="F796">
        <v>4</v>
      </c>
      <c r="G796">
        <v>2839</v>
      </c>
      <c r="H796">
        <v>11356</v>
      </c>
      <c r="I796" t="str">
        <f>IF(Table1[[#This Row],[Amount]]&lt;10000,"Low",IF(Table1[[#This Row],[Amount]]&lt;20000,"Medium",IF(Table1[[#This Row],[Amount]]&lt;50000,"High","Very High")))</f>
        <v>Medium</v>
      </c>
    </row>
    <row r="797" spans="1:9">
      <c r="A797" s="9">
        <v>45287</v>
      </c>
      <c r="B797" s="10" t="s">
        <v>14</v>
      </c>
      <c r="C797" t="s">
        <v>29</v>
      </c>
      <c r="D797" t="s">
        <v>32</v>
      </c>
      <c r="E797" t="s">
        <v>42</v>
      </c>
      <c r="F797">
        <v>19</v>
      </c>
      <c r="G797">
        <v>4306</v>
      </c>
      <c r="H797">
        <v>81814</v>
      </c>
      <c r="I797" t="str">
        <f>IF(Table1[[#This Row],[Amount]]&lt;10000,"Low",IF(Table1[[#This Row],[Amount]]&lt;20000,"Medium",IF(Table1[[#This Row],[Amount]]&lt;50000,"High","Very High")))</f>
        <v>Very High</v>
      </c>
    </row>
    <row r="798" spans="1:9">
      <c r="A798" s="9">
        <v>45023</v>
      </c>
      <c r="B798" s="10" t="s">
        <v>8</v>
      </c>
      <c r="C798" t="s">
        <v>28</v>
      </c>
      <c r="D798" t="s">
        <v>32</v>
      </c>
      <c r="E798" t="s">
        <v>45</v>
      </c>
      <c r="F798">
        <v>20</v>
      </c>
      <c r="G798">
        <v>1045</v>
      </c>
      <c r="H798">
        <v>20900</v>
      </c>
      <c r="I798" t="str">
        <f>IF(Table1[[#This Row],[Amount]]&lt;10000,"Low",IF(Table1[[#This Row],[Amount]]&lt;20000,"Medium",IF(Table1[[#This Row],[Amount]]&lt;50000,"High","Very High")))</f>
        <v>High</v>
      </c>
    </row>
    <row r="799" spans="1:9">
      <c r="A799" s="9">
        <v>45010</v>
      </c>
      <c r="B799" s="10" t="s">
        <v>26</v>
      </c>
      <c r="C799" t="s">
        <v>30</v>
      </c>
      <c r="D799" t="s">
        <v>39</v>
      </c>
      <c r="E799" t="s">
        <v>45</v>
      </c>
      <c r="F799">
        <v>10</v>
      </c>
      <c r="G799">
        <v>4753</v>
      </c>
      <c r="H799">
        <v>47530</v>
      </c>
      <c r="I799" t="str">
        <f>IF(Table1[[#This Row],[Amount]]&lt;10000,"Low",IF(Table1[[#This Row],[Amount]]&lt;20000,"Medium",IF(Table1[[#This Row],[Amount]]&lt;50000,"High","Very High")))</f>
        <v>High</v>
      </c>
    </row>
    <row r="800" spans="1:9">
      <c r="A800" s="9">
        <v>45232</v>
      </c>
      <c r="B800" s="10" t="s">
        <v>26</v>
      </c>
      <c r="C800" t="s">
        <v>30</v>
      </c>
      <c r="D800" t="s">
        <v>33</v>
      </c>
      <c r="E800" t="s">
        <v>45</v>
      </c>
      <c r="F800">
        <v>15</v>
      </c>
      <c r="G800">
        <v>2671</v>
      </c>
      <c r="H800">
        <v>40065</v>
      </c>
      <c r="I800" t="str">
        <f>IF(Table1[[#This Row],[Amount]]&lt;10000,"Low",IF(Table1[[#This Row],[Amount]]&lt;20000,"Medium",IF(Table1[[#This Row],[Amount]]&lt;50000,"High","Very High")))</f>
        <v>High</v>
      </c>
    </row>
    <row r="801" spans="1:9">
      <c r="A801" s="9">
        <v>45426</v>
      </c>
      <c r="B801" s="10" t="s">
        <v>24</v>
      </c>
      <c r="C801" t="s">
        <v>29</v>
      </c>
      <c r="D801" t="s">
        <v>35</v>
      </c>
      <c r="E801" t="s">
        <v>41</v>
      </c>
      <c r="F801">
        <v>20</v>
      </c>
      <c r="G801">
        <v>3671</v>
      </c>
      <c r="H801">
        <v>73420</v>
      </c>
      <c r="I801" t="str">
        <f>IF(Table1[[#This Row],[Amount]]&lt;10000,"Low",IF(Table1[[#This Row],[Amount]]&lt;20000,"Medium",IF(Table1[[#This Row],[Amount]]&lt;50000,"High","Very High")))</f>
        <v>Very High</v>
      </c>
    </row>
    <row r="802" spans="1:9">
      <c r="F802">
        <f>SUM(F2:F801)</f>
        <v>8463</v>
      </c>
      <c r="H802">
        <f>SUM(H2:H801)</f>
        <v>21061835</v>
      </c>
    </row>
  </sheetData>
  <conditionalFormatting sqref="B2:B801">
    <cfRule type="top10" dxfId="4" priority="6" rank="10"/>
  </conditionalFormatting>
  <conditionalFormatting sqref="F2:F801">
    <cfRule type="colorScale" priority="4">
      <colorScale>
        <cfvo type="min"/>
        <cfvo type="max"/>
        <color rgb="FFFCFCFF"/>
        <color rgb="FF63BE7B"/>
      </colorScale>
    </cfRule>
  </conditionalFormatting>
  <conditionalFormatting sqref="G2:G801">
    <cfRule type="iconSet" priority="3">
      <iconSet iconSet="3Arrows">
        <cfvo type="percent" val="0"/>
        <cfvo type="percent" val="33"/>
        <cfvo type="percent" val="67"/>
      </iconSet>
    </cfRule>
  </conditionalFormatting>
  <conditionalFormatting sqref="H2:H801">
    <cfRule type="cellIs" dxfId="0" priority="1" operator="greaterThan">
      <formula>50000</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5F620-C3EF-4B82-BFA9-9A1E09DA5617}">
  <dimension ref="A1:Q24"/>
  <sheetViews>
    <sheetView workbookViewId="0">
      <selection activeCell="AL23" sqref="AL23"/>
    </sheetView>
  </sheetViews>
  <sheetFormatPr defaultRowHeight="14.4"/>
  <cols>
    <col min="1" max="1" width="12.5546875" bestFit="1" customWidth="1"/>
    <col min="2" max="2" width="14.44140625" bestFit="1" customWidth="1"/>
    <col min="4" max="4" width="12.5546875" bestFit="1" customWidth="1"/>
    <col min="5" max="5" width="14.44140625" bestFit="1" customWidth="1"/>
    <col min="7" max="7" width="12.5546875" bestFit="1" customWidth="1"/>
    <col min="8" max="8" width="14.44140625" bestFit="1" customWidth="1"/>
    <col min="10" max="10" width="12.5546875" bestFit="1" customWidth="1"/>
    <col min="11" max="11" width="14.44140625" bestFit="1" customWidth="1"/>
    <col min="13" max="13" width="12.5546875" bestFit="1" customWidth="1"/>
    <col min="14" max="14" width="14.44140625" bestFit="1" customWidth="1"/>
    <col min="16" max="16" width="13.44140625" customWidth="1"/>
    <col min="17" max="17" width="15" customWidth="1"/>
  </cols>
  <sheetData>
    <row r="1" spans="1:17">
      <c r="A1" s="1" t="s">
        <v>47</v>
      </c>
      <c r="B1" t="s">
        <v>49</v>
      </c>
      <c r="D1" s="1" t="s">
        <v>47</v>
      </c>
      <c r="E1" t="s">
        <v>49</v>
      </c>
      <c r="G1" s="1" t="s">
        <v>47</v>
      </c>
      <c r="H1" t="s">
        <v>49</v>
      </c>
      <c r="J1" s="1" t="s">
        <v>47</v>
      </c>
      <c r="K1" t="s">
        <v>49</v>
      </c>
      <c r="M1" s="1" t="s">
        <v>47</v>
      </c>
      <c r="N1" t="s">
        <v>49</v>
      </c>
      <c r="P1" s="5" t="s">
        <v>65</v>
      </c>
      <c r="Q1" s="5" t="s">
        <v>66</v>
      </c>
    </row>
    <row r="2" spans="1:17">
      <c r="A2" s="2" t="s">
        <v>46</v>
      </c>
      <c r="B2" s="3">
        <v>3276602</v>
      </c>
      <c r="D2" s="2" t="s">
        <v>18</v>
      </c>
      <c r="E2" s="3">
        <v>1047835</v>
      </c>
      <c r="G2" s="2" t="s">
        <v>36</v>
      </c>
      <c r="H2" s="3">
        <v>2464425</v>
      </c>
      <c r="J2" s="2" t="s">
        <v>31</v>
      </c>
      <c r="K2" s="3">
        <v>5598988</v>
      </c>
      <c r="M2" s="2" t="s">
        <v>50</v>
      </c>
      <c r="N2" s="3">
        <v>2453796</v>
      </c>
      <c r="P2" s="6" t="s">
        <v>67</v>
      </c>
      <c r="Q2" s="7">
        <f>SUM(Sales!H2:H801)</f>
        <v>21061835</v>
      </c>
    </row>
    <row r="3" spans="1:17" ht="18" customHeight="1">
      <c r="A3" s="2" t="s">
        <v>41</v>
      </c>
      <c r="B3" s="3">
        <v>3595785</v>
      </c>
      <c r="D3" s="2" t="s">
        <v>23</v>
      </c>
      <c r="E3" s="3">
        <v>1031400</v>
      </c>
      <c r="G3" s="2" t="s">
        <v>33</v>
      </c>
      <c r="H3" s="3">
        <v>3410983</v>
      </c>
      <c r="J3" s="2" t="s">
        <v>29</v>
      </c>
      <c r="K3" s="3">
        <v>5517021</v>
      </c>
      <c r="M3" s="2" t="s">
        <v>51</v>
      </c>
      <c r="N3" s="3">
        <v>2096927</v>
      </c>
      <c r="P3" s="6" t="s">
        <v>68</v>
      </c>
      <c r="Q3" s="7">
        <f>SUM(Sales!F2:F801)</f>
        <v>8463</v>
      </c>
    </row>
    <row r="4" spans="1:17">
      <c r="A4" s="2" t="s">
        <v>42</v>
      </c>
      <c r="B4" s="3">
        <v>2913692</v>
      </c>
      <c r="D4" s="2" t="s">
        <v>27</v>
      </c>
      <c r="E4" s="3">
        <v>813378</v>
      </c>
      <c r="G4" s="2" t="s">
        <v>34</v>
      </c>
      <c r="H4" s="3">
        <v>2660665</v>
      </c>
      <c r="J4" s="2" t="s">
        <v>30</v>
      </c>
      <c r="K4" s="3">
        <v>5152170</v>
      </c>
      <c r="M4" s="2" t="s">
        <v>52</v>
      </c>
      <c r="N4" s="3">
        <v>1881621</v>
      </c>
      <c r="P4" s="6" t="s">
        <v>63</v>
      </c>
      <c r="Q4" s="7" t="str">
        <f>INDEX(D2:D21, MATCH(MAX(E2:E21), E2:E21, 0))</f>
        <v>Headphones</v>
      </c>
    </row>
    <row r="5" spans="1:17" ht="27.6" customHeight="1">
      <c r="A5" s="2" t="s">
        <v>43</v>
      </c>
      <c r="B5" s="3">
        <v>2566133</v>
      </c>
      <c r="D5" s="2" t="s">
        <v>12</v>
      </c>
      <c r="E5" s="3">
        <v>887554</v>
      </c>
      <c r="G5" s="2" t="s">
        <v>35</v>
      </c>
      <c r="H5" s="3">
        <v>2519099</v>
      </c>
      <c r="J5" s="2" t="s">
        <v>28</v>
      </c>
      <c r="K5" s="3">
        <v>4793656</v>
      </c>
      <c r="M5" s="2" t="s">
        <v>53</v>
      </c>
      <c r="N5" s="3">
        <v>2131149</v>
      </c>
      <c r="P5" s="6" t="s">
        <v>69</v>
      </c>
      <c r="Q5" s="7" t="str">
        <f>INDEX(G2:G9, MATCH(MAX(H2:H9), H2:H9, 0))</f>
        <v>Karan</v>
      </c>
    </row>
    <row r="6" spans="1:17" ht="27.6" customHeight="1">
      <c r="A6" s="2" t="s">
        <v>45</v>
      </c>
      <c r="B6" s="3">
        <v>2636288</v>
      </c>
      <c r="D6" s="2" t="s">
        <v>17</v>
      </c>
      <c r="E6" s="3">
        <v>1282033</v>
      </c>
      <c r="G6" s="2" t="s">
        <v>32</v>
      </c>
      <c r="H6" s="3">
        <v>2624499</v>
      </c>
      <c r="J6" s="2" t="s">
        <v>48</v>
      </c>
      <c r="K6" s="3">
        <v>21061835</v>
      </c>
      <c r="M6" s="2" t="s">
        <v>54</v>
      </c>
      <c r="N6" s="3">
        <v>2599901</v>
      </c>
      <c r="P6" s="6" t="s">
        <v>70</v>
      </c>
      <c r="Q6" s="7" t="str">
        <f>INDEX(A2:A8, MATCH(MAX(B2:B8), B2:B8, 0))</f>
        <v>Chennai</v>
      </c>
    </row>
    <row r="7" spans="1:17">
      <c r="A7" s="2" t="s">
        <v>40</v>
      </c>
      <c r="B7" s="3">
        <v>3250257</v>
      </c>
      <c r="D7" s="2" t="s">
        <v>14</v>
      </c>
      <c r="E7" s="3">
        <v>1546951</v>
      </c>
      <c r="G7" s="2" t="s">
        <v>39</v>
      </c>
      <c r="H7" s="3">
        <v>2213960</v>
      </c>
      <c r="M7" s="2" t="s">
        <v>55</v>
      </c>
      <c r="N7" s="3">
        <v>1748057</v>
      </c>
    </row>
    <row r="8" spans="1:17">
      <c r="A8" s="2" t="s">
        <v>44</v>
      </c>
      <c r="B8" s="3">
        <v>2823078</v>
      </c>
      <c r="D8" s="2" t="s">
        <v>15</v>
      </c>
      <c r="E8" s="3">
        <v>1022098</v>
      </c>
      <c r="G8" s="2" t="s">
        <v>37</v>
      </c>
      <c r="H8" s="3">
        <v>2440197</v>
      </c>
      <c r="M8" s="2" t="s">
        <v>56</v>
      </c>
      <c r="N8" s="3">
        <v>1706507</v>
      </c>
    </row>
    <row r="9" spans="1:17">
      <c r="A9" s="2" t="s">
        <v>48</v>
      </c>
      <c r="B9" s="3">
        <v>21061835</v>
      </c>
      <c r="D9" s="2" t="s">
        <v>25</v>
      </c>
      <c r="E9" s="3">
        <v>1153903</v>
      </c>
      <c r="G9" s="2" t="s">
        <v>38</v>
      </c>
      <c r="H9" s="3">
        <v>2728007</v>
      </c>
      <c r="M9" s="2" t="s">
        <v>57</v>
      </c>
      <c r="N9" s="3">
        <v>1770467</v>
      </c>
    </row>
    <row r="10" spans="1:17">
      <c r="D10" s="2" t="s">
        <v>8</v>
      </c>
      <c r="E10" s="3">
        <v>1242248</v>
      </c>
      <c r="G10" s="2" t="s">
        <v>48</v>
      </c>
      <c r="H10" s="3">
        <v>21061835</v>
      </c>
      <c r="M10" s="2" t="s">
        <v>58</v>
      </c>
      <c r="N10" s="3">
        <v>1268420</v>
      </c>
    </row>
    <row r="11" spans="1:17">
      <c r="A11" s="2" t="s">
        <v>62</v>
      </c>
      <c r="B11" t="str">
        <f>INDEX(A2:A8, MATCH(MAX(B2:B8),B2:B8,0))</f>
        <v>Chennai</v>
      </c>
      <c r="D11" s="2" t="s">
        <v>24</v>
      </c>
      <c r="E11" s="3">
        <v>852101</v>
      </c>
      <c r="M11" s="2" t="s">
        <v>59</v>
      </c>
      <c r="N11" s="3">
        <v>1105425</v>
      </c>
    </row>
    <row r="12" spans="1:17">
      <c r="D12" s="2" t="s">
        <v>11</v>
      </c>
      <c r="E12" s="3">
        <v>598645</v>
      </c>
      <c r="G12" s="2" t="s">
        <v>64</v>
      </c>
      <c r="H12" t="str">
        <f>INDEX(G2:G9, MATCH(MAX(H2:H9),H2:H9,0))</f>
        <v>Karan</v>
      </c>
      <c r="M12" s="2" t="s">
        <v>60</v>
      </c>
      <c r="N12" s="3">
        <v>1326180</v>
      </c>
    </row>
    <row r="13" spans="1:17">
      <c r="B13">
        <f>GETPIVOTDATA("Amount",$A$1)</f>
        <v>21061835</v>
      </c>
      <c r="D13" s="2" t="s">
        <v>10</v>
      </c>
      <c r="E13" s="3">
        <v>1096375</v>
      </c>
      <c r="M13" s="2" t="s">
        <v>61</v>
      </c>
      <c r="N13" s="3">
        <v>973385</v>
      </c>
    </row>
    <row r="14" spans="1:17">
      <c r="D14" s="2" t="s">
        <v>19</v>
      </c>
      <c r="E14" s="3">
        <v>1293677</v>
      </c>
      <c r="M14" s="2" t="s">
        <v>48</v>
      </c>
      <c r="N14" s="3">
        <v>21061835</v>
      </c>
    </row>
    <row r="15" spans="1:17">
      <c r="D15" s="2" t="s">
        <v>20</v>
      </c>
      <c r="E15" s="3">
        <v>1269214</v>
      </c>
    </row>
    <row r="16" spans="1:17">
      <c r="D16" s="2" t="s">
        <v>26</v>
      </c>
      <c r="E16" s="3">
        <v>1208856</v>
      </c>
    </row>
    <row r="17" spans="4:5">
      <c r="D17" s="2" t="s">
        <v>13</v>
      </c>
      <c r="E17" s="3">
        <v>819281</v>
      </c>
    </row>
    <row r="18" spans="4:5">
      <c r="D18" s="2" t="s">
        <v>21</v>
      </c>
      <c r="E18" s="3">
        <v>1194547</v>
      </c>
    </row>
    <row r="19" spans="4:5">
      <c r="D19" s="2" t="s">
        <v>9</v>
      </c>
      <c r="E19" s="3">
        <v>932666</v>
      </c>
    </row>
    <row r="20" spans="4:5">
      <c r="D20" s="2" t="s">
        <v>22</v>
      </c>
      <c r="E20" s="3">
        <v>731966</v>
      </c>
    </row>
    <row r="21" spans="4:5">
      <c r="D21" s="2" t="s">
        <v>16</v>
      </c>
      <c r="E21" s="3">
        <v>1037107</v>
      </c>
    </row>
    <row r="22" spans="4:5">
      <c r="D22" s="2" t="s">
        <v>48</v>
      </c>
      <c r="E22" s="3">
        <v>21061835</v>
      </c>
    </row>
    <row r="24" spans="4:5">
      <c r="D24" s="2" t="s">
        <v>63</v>
      </c>
      <c r="E24" t="str">
        <f>INDEX(D2:D20, MATCH(MAX(E2:E20),E2:E20,0))</f>
        <v>Headphones</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C5778-4145-4B4D-9753-7A51ACDC5CBB}">
  <dimension ref="AG26"/>
  <sheetViews>
    <sheetView showGridLines="0" tabSelected="1" zoomScale="65" zoomScaleNormal="65" workbookViewId="0">
      <selection activeCell="AL23" sqref="AL23"/>
    </sheetView>
  </sheetViews>
  <sheetFormatPr defaultRowHeight="14.4"/>
  <cols>
    <col min="1" max="1" width="1.21875" customWidth="1"/>
    <col min="2" max="2" width="0.77734375" customWidth="1"/>
    <col min="36" max="36" width="8.88671875" customWidth="1"/>
  </cols>
  <sheetData>
    <row r="26" spans="33:33" ht="21">
      <c r="AG26"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dikshaparamane</dc:creator>
  <cp:lastModifiedBy>dikshaparamane@gmail.com</cp:lastModifiedBy>
  <dcterms:created xsi:type="dcterms:W3CDTF">2025-09-11T07:12:03Z</dcterms:created>
  <dcterms:modified xsi:type="dcterms:W3CDTF">2025-09-12T11:41:41Z</dcterms:modified>
</cp:coreProperties>
</file>